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06"/>
  <workbookPr/>
  <mc:AlternateContent xmlns:mc="http://schemas.openxmlformats.org/markup-compatibility/2006">
    <mc:Choice Requires="x15">
      <x15ac:absPath xmlns:x15ac="http://schemas.microsoft.com/office/spreadsheetml/2010/11/ac" url="https://csub-my.sharepoint.com/personal/skaur60_csub_edu/Documents/"/>
    </mc:Choice>
  </mc:AlternateContent>
  <xr:revisionPtr revIDLastSave="0" documentId="8_{12CCE2C1-028F-4706-B9A6-F0C5CB937FD7}" xr6:coauthVersionLast="47" xr6:coauthVersionMax="47" xr10:uidLastSave="{00000000-0000-0000-0000-000000000000}"/>
  <bookViews>
    <workbookView xWindow="-105" yWindow="0" windowWidth="14610" windowHeight="15585" firstSheet="7" activeTab="7" xr2:uid="{00000000-000D-0000-FFFF-FFFF00000000}"/>
  </bookViews>
  <sheets>
    <sheet name="Crop Acreage Production Value" sheetId="1" r:id="rId1"/>
    <sheet name="Vegetable Crops -1957" sheetId="2" r:id="rId2"/>
    <sheet name="Field Forage Crops - 1957" sheetId="3" r:id="rId3"/>
    <sheet name="Certified Seed Crops - 1957" sheetId="4" r:id="rId4"/>
    <sheet name="Uncertified Seed Crops -1957" sheetId="5" r:id="rId5"/>
    <sheet name="Apiary Products -1957" sheetId="6" r:id="rId6"/>
    <sheet name="Livestock &amp; Livestock Products " sheetId="7" r:id="rId7"/>
    <sheet name="Summary  -1957" sheetId="8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7" l="1"/>
  <c r="E41" i="7"/>
  <c r="E37" i="7"/>
  <c r="E26" i="7"/>
  <c r="E21" i="7"/>
  <c r="E18" i="7"/>
  <c r="E15" i="7"/>
</calcChain>
</file>

<file path=xl/sharedStrings.xml><?xml version="1.0" encoding="utf-8"?>
<sst xmlns="http://schemas.openxmlformats.org/spreadsheetml/2006/main" count="524" uniqueCount="265">
  <si>
    <t>Crop</t>
  </si>
  <si>
    <t>Category</t>
  </si>
  <si>
    <t>Acreage</t>
  </si>
  <si>
    <t>Production</t>
  </si>
  <si>
    <t>Value</t>
  </si>
  <si>
    <t>Deciduous Fruits and Nuts</t>
  </si>
  <si>
    <t>Apples</t>
  </si>
  <si>
    <t>4,815 bx.</t>
  </si>
  <si>
    <t>Apples, canned</t>
  </si>
  <si>
    <t>45 tons</t>
  </si>
  <si>
    <t>Apricots</t>
  </si>
  <si>
    <t>2,311 lug</t>
  </si>
  <si>
    <t>Apricots, canned</t>
  </si>
  <si>
    <t>951 tons</t>
  </si>
  <si>
    <t>Berries, Straw (fresh)</t>
  </si>
  <si>
    <t>8,794 cr.</t>
  </si>
  <si>
    <t>Berries, Straw (canned)</t>
  </si>
  <si>
    <t>1,543 cans</t>
  </si>
  <si>
    <t>Figs</t>
  </si>
  <si>
    <t>430 flats</t>
  </si>
  <si>
    <t>Nectarines</t>
  </si>
  <si>
    <t>16,925 lugs</t>
  </si>
  <si>
    <t>Olives</t>
  </si>
  <si>
    <t>571 tons</t>
  </si>
  <si>
    <t>Peaches</t>
  </si>
  <si>
    <t>85,434 lugs</t>
  </si>
  <si>
    <t>Pears</t>
  </si>
  <si>
    <t>46,371 bx.</t>
  </si>
  <si>
    <t>Persimmons</t>
  </si>
  <si>
    <t>12,190 lugs</t>
  </si>
  <si>
    <t>Plums</t>
  </si>
  <si>
    <t>566,070 lugs</t>
  </si>
  <si>
    <t>Pomegranates</t>
  </si>
  <si>
    <t>2,790 bx.</t>
  </si>
  <si>
    <t>Prunes</t>
  </si>
  <si>
    <t>3,158 lugs</t>
  </si>
  <si>
    <t>Almonds</t>
  </si>
  <si>
    <t>10 tons</t>
  </si>
  <si>
    <t>Almonds, shelled</t>
  </si>
  <si>
    <t>8 tons</t>
  </si>
  <si>
    <t>Pecans</t>
  </si>
  <si>
    <t>5 tons</t>
  </si>
  <si>
    <t>Walnuts</t>
  </si>
  <si>
    <t>2 tons</t>
  </si>
  <si>
    <t>Total</t>
  </si>
  <si>
    <t>Citrus Fruit</t>
  </si>
  <si>
    <t>Grapefruit</t>
  </si>
  <si>
    <t>1,150 fld. bx.</t>
  </si>
  <si>
    <t>Oranges, Navel (cartons)</t>
  </si>
  <si>
    <t>40,065 ctn.</t>
  </si>
  <si>
    <t>Oranges, Navel (field box)</t>
  </si>
  <si>
    <t>354,852 fld. bx.</t>
  </si>
  <si>
    <t>Oranges, Valencia</t>
  </si>
  <si>
    <t>22,118 fld. bx.</t>
  </si>
  <si>
    <t>Tangerines</t>
  </si>
  <si>
    <t>17,400 lugs</t>
  </si>
  <si>
    <t>Lemons</t>
  </si>
  <si>
    <t>2,500 fld. bx.</t>
  </si>
  <si>
    <t>Grapes</t>
  </si>
  <si>
    <t>Grapes, Table</t>
  </si>
  <si>
    <t>5,317,292 lugs</t>
  </si>
  <si>
    <t>Grapes, Wine</t>
  </si>
  <si>
    <t>72,559 tons</t>
  </si>
  <si>
    <t>Grapes, Raisin</t>
  </si>
  <si>
    <t>---</t>
  </si>
  <si>
    <t>2,382 tons</t>
  </si>
  <si>
    <t>Grapes, Zante Currants</t>
  </si>
  <si>
    <t>17 tons</t>
  </si>
  <si>
    <t>Grapes, Cannery</t>
  </si>
  <si>
    <t>11,839 tons</t>
  </si>
  <si>
    <t>Melons</t>
  </si>
  <si>
    <t>Cantaloupes</t>
  </si>
  <si>
    <t>425,330 cr.</t>
  </si>
  <si>
    <t>Casaba</t>
  </si>
  <si>
    <t>4,067 cr.</t>
  </si>
  <si>
    <t>Crenshaw</t>
  </si>
  <si>
    <t>6,408 cr.</t>
  </si>
  <si>
    <t>Honeydew</t>
  </si>
  <si>
    <t>1,381 cr.</t>
  </si>
  <si>
    <t>Honeyshaw</t>
  </si>
  <si>
    <t>2,923 cr.</t>
  </si>
  <si>
    <t>Persian</t>
  </si>
  <si>
    <t>10,406 cr.</t>
  </si>
  <si>
    <t>Watermelons</t>
  </si>
  <si>
    <t>11,091 tons</t>
  </si>
  <si>
    <t>Asparagus</t>
  </si>
  <si>
    <t>8,969 cr.</t>
  </si>
  <si>
    <t>Asparagus, processed</t>
  </si>
  <si>
    <t>81 tons</t>
  </si>
  <si>
    <t>Beans Green</t>
  </si>
  <si>
    <t>7,835 hamp.</t>
  </si>
  <si>
    <t>Cabbage</t>
  </si>
  <si>
    <t>10,248 cr.</t>
  </si>
  <si>
    <t>Carrots</t>
  </si>
  <si>
    <t>2,195 tons</t>
  </si>
  <si>
    <t>Celery</t>
  </si>
  <si>
    <t>39,277 cr.</t>
  </si>
  <si>
    <t>Corn, Sweet</t>
  </si>
  <si>
    <t>434,656 cr.</t>
  </si>
  <si>
    <t>Cucumbers, cannery</t>
  </si>
  <si>
    <t>635 tons</t>
  </si>
  <si>
    <t>Garlic</t>
  </si>
  <si>
    <t>1,069 tons</t>
  </si>
  <si>
    <t>Lettuce</t>
  </si>
  <si>
    <t>281,880 ctns.</t>
  </si>
  <si>
    <t>7,321 cr.</t>
  </si>
  <si>
    <t>Okra</t>
  </si>
  <si>
    <t>600,000 lbs.</t>
  </si>
  <si>
    <t>Onions</t>
  </si>
  <si>
    <t>415,289 sks.</t>
  </si>
  <si>
    <t>Onions, dehydrator</t>
  </si>
  <si>
    <t>26,754 tons</t>
  </si>
  <si>
    <t>Peas</t>
  </si>
  <si>
    <t>144,495 hamp.</t>
  </si>
  <si>
    <t>Potatoes</t>
  </si>
  <si>
    <t>12,879,766 sks.</t>
  </si>
  <si>
    <t>Potatoes, processed</t>
  </si>
  <si>
    <t>687,426 sks.</t>
  </si>
  <si>
    <t>140,302 sks.</t>
  </si>
  <si>
    <t>Potatoes, seed</t>
  </si>
  <si>
    <t>148,918 sks.</t>
  </si>
  <si>
    <t>Potatoes, culls</t>
  </si>
  <si>
    <t>148,492 tons</t>
  </si>
  <si>
    <t>Potatoes, Sweet</t>
  </si>
  <si>
    <t>28,325 lugs</t>
  </si>
  <si>
    <t>Squash</t>
  </si>
  <si>
    <t>4,893 lugs</t>
  </si>
  <si>
    <t>Tomatoes</t>
  </si>
  <si>
    <t>102,410 lugs</t>
  </si>
  <si>
    <t>Unit</t>
  </si>
  <si>
    <t>Beans: Blackeye</t>
  </si>
  <si>
    <t>tons</t>
  </si>
  <si>
    <t>Beans: Castor</t>
  </si>
  <si>
    <t>Beans: Fava</t>
  </si>
  <si>
    <t>Beans: Other</t>
  </si>
  <si>
    <t>Beans: Soy</t>
  </si>
  <si>
    <t>Broom Corn</t>
  </si>
  <si>
    <t>Flax</t>
  </si>
  <si>
    <t>bu.</t>
  </si>
  <si>
    <t>Grain: Barley</t>
  </si>
  <si>
    <t>Grain: Field Corn</t>
  </si>
  <si>
    <t>Grain: Milo</t>
  </si>
  <si>
    <t>Grain: Oats</t>
  </si>
  <si>
    <t>Grain: Rice</t>
  </si>
  <si>
    <t>Grain: Rye</t>
  </si>
  <si>
    <t>Grain: Wheat</t>
  </si>
  <si>
    <t>Cotton</t>
  </si>
  <si>
    <t>bales</t>
  </si>
  <si>
    <t>Cotton seed (not planting)</t>
  </si>
  <si>
    <t>Hay: Alfalfa</t>
  </si>
  <si>
    <t>Hay: Grain</t>
  </si>
  <si>
    <t>Hay: Rice Straw</t>
  </si>
  <si>
    <t>Nursery Stock</t>
  </si>
  <si>
    <t>Pasture: Permanent</t>
  </si>
  <si>
    <t>Pasture: Stubble</t>
  </si>
  <si>
    <t>Peanuts</t>
  </si>
  <si>
    <t>sks.</t>
  </si>
  <si>
    <t>Safflower</t>
  </si>
  <si>
    <t>Silage</t>
  </si>
  <si>
    <t>Sugar Beets</t>
  </si>
  <si>
    <t>Alfalfa, Atlantic</t>
  </si>
  <si>
    <t>lbs.</t>
  </si>
  <si>
    <t>Alfalfa, Buffalo</t>
  </si>
  <si>
    <t>Alfalfa, Caliverde</t>
  </si>
  <si>
    <t>Alfalfa, DuPuitts</t>
  </si>
  <si>
    <t>Alfalfa, Lahontan</t>
  </si>
  <si>
    <t>Alfalfa, Moapa</t>
  </si>
  <si>
    <t>Alfalfa, Narragansett</t>
  </si>
  <si>
    <t>Alfalfa, Ranger</t>
  </si>
  <si>
    <t>Alfalfa, Vernal</t>
  </si>
  <si>
    <t>Alfalfa, Williamsburg</t>
  </si>
  <si>
    <t>Barley, Arivat</t>
  </si>
  <si>
    <t>Barley, California Mariout</t>
  </si>
  <si>
    <t>Clover, Dollard Red</t>
  </si>
  <si>
    <t>Clover, Chesapeake</t>
  </si>
  <si>
    <t>Clover, Kenland Red</t>
  </si>
  <si>
    <t>Clover, Pennscott Red</t>
  </si>
  <si>
    <t>Fescue, Goars Tall</t>
  </si>
  <si>
    <t>Milo, DD 38</t>
  </si>
  <si>
    <t>Oats, Kanota</t>
  </si>
  <si>
    <t>Orchard Grass, Potomac</t>
  </si>
  <si>
    <t>Rice, Caloro</t>
  </si>
  <si>
    <t>Sudan, Piper</t>
  </si>
  <si>
    <t>Wheat, Ramona 50</t>
  </si>
  <si>
    <t>Alfalfa, African</t>
  </si>
  <si>
    <t>Alfalfa, California Common</t>
  </si>
  <si>
    <t>Alfalfa, Scandia</t>
  </si>
  <si>
    <t>Alfalfa, Socheville</t>
  </si>
  <si>
    <t>Alfalfa, No. 2</t>
  </si>
  <si>
    <t>Screenings</t>
  </si>
  <si>
    <t>Barley, Black</t>
  </si>
  <si>
    <t>Barley</t>
  </si>
  <si>
    <t>Beans, Blackeye</t>
  </si>
  <si>
    <t>Beans, Soy</t>
  </si>
  <si>
    <t>Beet, Sugar</t>
  </si>
  <si>
    <t>Bluegrass, Merion Kentucky</t>
  </si>
  <si>
    <t>Canary Grass</t>
  </si>
  <si>
    <t>Carrot</t>
  </si>
  <si>
    <t>Clover, Sour</t>
  </si>
  <si>
    <t>Cotton seed, planting</t>
  </si>
  <si>
    <t>Millet</t>
  </si>
  <si>
    <t>Rye Grass</t>
  </si>
  <si>
    <t>Trefoil, Viking Birdsfoot</t>
  </si>
  <si>
    <t>Wheat</t>
  </si>
  <si>
    <t>Product</t>
  </si>
  <si>
    <t>Beeswax</t>
  </si>
  <si>
    <t>Honey</t>
  </si>
  <si>
    <t>Item</t>
  </si>
  <si>
    <t>Number of Head</t>
  </si>
  <si>
    <t>Purebreds</t>
  </si>
  <si>
    <t>Cattle</t>
  </si>
  <si>
    <t>head</t>
  </si>
  <si>
    <t>Steers</t>
  </si>
  <si>
    <t>Cows</t>
  </si>
  <si>
    <t>Heifers</t>
  </si>
  <si>
    <t>Calves</t>
  </si>
  <si>
    <t>Bulls</t>
  </si>
  <si>
    <t>Fertilizer</t>
  </si>
  <si>
    <t>Sheep</t>
  </si>
  <si>
    <t>Sheep &amp; Wool</t>
  </si>
  <si>
    <t>Lambs</t>
  </si>
  <si>
    <t>Wool</t>
  </si>
  <si>
    <t>Pelts</t>
  </si>
  <si>
    <t>units</t>
  </si>
  <si>
    <t>Swine</t>
  </si>
  <si>
    <t>Shetland Ponies</t>
  </si>
  <si>
    <t>Ponies</t>
  </si>
  <si>
    <t>Chinchilla</t>
  </si>
  <si>
    <t>Misc. Animals</t>
  </si>
  <si>
    <t>Nutria</t>
  </si>
  <si>
    <t>Rabbits</t>
  </si>
  <si>
    <t>Chickens</t>
  </si>
  <si>
    <t>Poultry</t>
  </si>
  <si>
    <t>Fryers</t>
  </si>
  <si>
    <t>Ducks</t>
  </si>
  <si>
    <t>Geese</t>
  </si>
  <si>
    <t>Squab</t>
  </si>
  <si>
    <t>Turkeys</t>
  </si>
  <si>
    <t>Game Birds</t>
  </si>
  <si>
    <t>Eggs</t>
  </si>
  <si>
    <t>doz.</t>
  </si>
  <si>
    <t>Eggs, Turkey (hatching)</t>
  </si>
  <si>
    <t>ea.</t>
  </si>
  <si>
    <t>Milk, Market</t>
  </si>
  <si>
    <t>Milk</t>
  </si>
  <si>
    <t>pounds milk fat</t>
  </si>
  <si>
    <t>Milk, Manufacturing</t>
  </si>
  <si>
    <t>Grand Total of all Livestock and Livestock Products</t>
  </si>
  <si>
    <t>Acreage 
1956</t>
  </si>
  <si>
    <t>Acreage 
1957</t>
  </si>
  <si>
    <t>Valuation 
1956</t>
  </si>
  <si>
    <t>Valuation 
1957</t>
  </si>
  <si>
    <t>Citrus Fruits</t>
  </si>
  <si>
    <t>Vegetables</t>
  </si>
  <si>
    <t>Field and Forage Crops</t>
  </si>
  <si>
    <t>Seed, Certified</t>
  </si>
  <si>
    <t>Seed, Uncertified</t>
  </si>
  <si>
    <t>Apiary Products</t>
  </si>
  <si>
    <t>Beef Cattle</t>
  </si>
  <si>
    <t>Fur bearing animals and pelts</t>
  </si>
  <si>
    <t>Dairy Products</t>
  </si>
  <si>
    <t>Agricultural Conservation Payments</t>
  </si>
  <si>
    <t>Lamb and Wool Incentive Payments</t>
  </si>
  <si>
    <t>Soil Bank</t>
  </si>
  <si>
    <t>TOTAL RETURNS TO AGRICULTURE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</si>
</sst>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7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 val="doubleAccounting"/>
      <sz val="11"/>
      <color theme="1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27">
    <xf numFmtId="0" fontId="0" fillId="0" borderId="0" xfId="0"/>
    <xf numFmtId="0" fontId="1" fillId="0" borderId="0" xfId="0" applyFont="1" applyAlignment="1">
      <alignment horizontal="center" vertical="top"/>
    </xf>
    <xf numFmtId="0" fontId="3" fillId="0" borderId="0" xfId="0" applyFont="1"/>
    <xf numFmtId="0" fontId="4" fillId="0" borderId="0" xfId="0" applyFont="1"/>
    <xf numFmtId="164" fontId="0" fillId="0" borderId="0" xfId="1" applyNumberFormat="1" applyFont="1"/>
    <xf numFmtId="164" fontId="0" fillId="0" borderId="0" xfId="1" applyNumberFormat="1" applyFont="1" applyAlignment="1">
      <alignment horizontal="right"/>
    </xf>
    <xf numFmtId="0" fontId="3" fillId="0" borderId="1" xfId="0" applyFont="1" applyBorder="1"/>
    <xf numFmtId="164" fontId="3" fillId="0" borderId="1" xfId="1" applyNumberFormat="1" applyFont="1" applyBorder="1" applyAlignment="1">
      <alignment horizontal="right"/>
    </xf>
    <xf numFmtId="0" fontId="1" fillId="0" borderId="2" xfId="0" applyFont="1" applyBorder="1" applyAlignment="1">
      <alignment horizontal="center" vertical="top"/>
    </xf>
    <xf numFmtId="164" fontId="3" fillId="0" borderId="1" xfId="0" applyNumberFormat="1" applyFont="1" applyBorder="1"/>
    <xf numFmtId="0" fontId="0" fillId="0" borderId="3" xfId="0" applyBorder="1"/>
    <xf numFmtId="164" fontId="0" fillId="0" borderId="3" xfId="1" applyNumberFormat="1" applyFont="1" applyBorder="1"/>
    <xf numFmtId="164" fontId="0" fillId="0" borderId="3" xfId="1" applyNumberFormat="1" applyFont="1" applyBorder="1" applyAlignment="1">
      <alignment horizontal="right"/>
    </xf>
    <xf numFmtId="0" fontId="3" fillId="0" borderId="4" xfId="0" applyFont="1" applyBorder="1"/>
    <xf numFmtId="164" fontId="3" fillId="0" borderId="4" xfId="1" applyNumberFormat="1" applyFont="1" applyBorder="1" applyAlignment="1">
      <alignment horizontal="right"/>
    </xf>
    <xf numFmtId="164" fontId="3" fillId="0" borderId="4" xfId="1" applyNumberFormat="1" applyFont="1" applyBorder="1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3" fillId="0" borderId="1" xfId="1" applyNumberFormat="1" applyFont="1" applyBorder="1"/>
    <xf numFmtId="164" fontId="5" fillId="0" borderId="1" xfId="1" applyNumberFormat="1" applyFont="1" applyBorder="1"/>
    <xf numFmtId="164" fontId="6" fillId="0" borderId="0" xfId="0" applyNumberFormat="1" applyFont="1"/>
    <xf numFmtId="165" fontId="0" fillId="0" borderId="3" xfId="2" applyNumberFormat="1" applyFont="1" applyBorder="1" applyAlignment="1">
      <alignment horizontal="right"/>
    </xf>
    <xf numFmtId="0" fontId="1" fillId="0" borderId="2" xfId="0" applyFont="1" applyBorder="1" applyAlignment="1">
      <alignment horizontal="center" vertical="top" wrapText="1"/>
    </xf>
    <xf numFmtId="0" fontId="3" fillId="0" borderId="5" xfId="0" applyFont="1" applyBorder="1"/>
    <xf numFmtId="164" fontId="6" fillId="0" borderId="5" xfId="1" applyNumberFormat="1" applyFont="1" applyBorder="1" applyAlignment="1">
      <alignment horizontal="right"/>
    </xf>
    <xf numFmtId="165" fontId="6" fillId="0" borderId="5" xfId="2" applyNumberFormat="1" applyFont="1" applyBorder="1" applyAlignment="1">
      <alignment horizontal="right"/>
    </xf>
    <xf numFmtId="165" fontId="3" fillId="0" borderId="4" xfId="2" applyNumberFormat="1" applyFont="1" applyBorder="1" applyAlignment="1">
      <alignment horizontal="right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"/>
  <sheetViews>
    <sheetView workbookViewId="0">
      <selection activeCell="C12" sqref="C12"/>
    </sheetView>
  </sheetViews>
  <sheetFormatPr defaultRowHeight="15"/>
  <cols>
    <col min="1" max="1" width="26.7109375" customWidth="1"/>
    <col min="2" max="2" width="25.5703125" customWidth="1"/>
    <col min="3" max="3" width="20.28515625" customWidth="1"/>
    <col min="4" max="4" width="20.140625" customWidth="1"/>
    <col min="5" max="5" width="23.42578125" customWidth="1"/>
  </cols>
  <sheetData>
    <row r="1" spans="1:5" ht="15.75" thickBot="1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</row>
    <row r="2" spans="1:5">
      <c r="A2" s="3" t="s">
        <v>5</v>
      </c>
      <c r="B2" s="1"/>
      <c r="C2" s="1"/>
      <c r="D2" s="1"/>
      <c r="E2" s="1"/>
    </row>
    <row r="3" spans="1:5">
      <c r="A3" t="s">
        <v>6</v>
      </c>
      <c r="B3" t="s">
        <v>5</v>
      </c>
      <c r="C3" s="5">
        <v>29</v>
      </c>
      <c r="D3" s="5" t="s">
        <v>7</v>
      </c>
      <c r="E3" s="5">
        <v>15649</v>
      </c>
    </row>
    <row r="4" spans="1:5">
      <c r="A4" t="s">
        <v>8</v>
      </c>
      <c r="B4" t="s">
        <v>5</v>
      </c>
      <c r="C4" s="5"/>
      <c r="D4" s="5" t="s">
        <v>9</v>
      </c>
      <c r="E4" s="5">
        <v>2475</v>
      </c>
    </row>
    <row r="5" spans="1:5">
      <c r="A5" t="s">
        <v>10</v>
      </c>
      <c r="B5" t="s">
        <v>5</v>
      </c>
      <c r="C5" s="5">
        <v>112</v>
      </c>
      <c r="D5" s="5" t="s">
        <v>11</v>
      </c>
      <c r="E5" s="5">
        <v>6240</v>
      </c>
    </row>
    <row r="6" spans="1:5">
      <c r="A6" t="s">
        <v>12</v>
      </c>
      <c r="B6" t="s">
        <v>5</v>
      </c>
      <c r="C6" s="5"/>
      <c r="D6" s="5" t="s">
        <v>13</v>
      </c>
      <c r="E6" s="5">
        <v>66570</v>
      </c>
    </row>
    <row r="7" spans="1:5">
      <c r="A7" t="s">
        <v>14</v>
      </c>
      <c r="B7" t="s">
        <v>5</v>
      </c>
      <c r="C7" s="5">
        <v>35</v>
      </c>
      <c r="D7" s="5" t="s">
        <v>15</v>
      </c>
      <c r="E7" s="5">
        <v>16709</v>
      </c>
    </row>
    <row r="8" spans="1:5">
      <c r="A8" t="s">
        <v>16</v>
      </c>
      <c r="B8" t="s">
        <v>5</v>
      </c>
      <c r="C8" s="5"/>
      <c r="D8" s="5" t="s">
        <v>17</v>
      </c>
      <c r="E8" s="5">
        <v>8872</v>
      </c>
    </row>
    <row r="9" spans="1:5">
      <c r="A9" t="s">
        <v>18</v>
      </c>
      <c r="B9" t="s">
        <v>5</v>
      </c>
      <c r="C9" s="5">
        <v>9</v>
      </c>
      <c r="D9" s="5" t="s">
        <v>19</v>
      </c>
      <c r="E9" s="5">
        <v>731</v>
      </c>
    </row>
    <row r="10" spans="1:5">
      <c r="A10" t="s">
        <v>20</v>
      </c>
      <c r="B10" t="s">
        <v>5</v>
      </c>
      <c r="C10" s="5">
        <v>53</v>
      </c>
      <c r="D10" s="5" t="s">
        <v>21</v>
      </c>
      <c r="E10" s="5">
        <v>69393</v>
      </c>
    </row>
    <row r="11" spans="1:5">
      <c r="A11" t="s">
        <v>22</v>
      </c>
      <c r="B11" t="s">
        <v>5</v>
      </c>
      <c r="C11" s="5">
        <v>142</v>
      </c>
      <c r="D11" s="5" t="s">
        <v>23</v>
      </c>
      <c r="E11" s="5">
        <v>126225</v>
      </c>
    </row>
    <row r="12" spans="1:5">
      <c r="A12" t="s">
        <v>24</v>
      </c>
      <c r="B12" t="s">
        <v>5</v>
      </c>
      <c r="C12" s="5">
        <v>194</v>
      </c>
      <c r="D12" s="5" t="s">
        <v>25</v>
      </c>
      <c r="E12" s="5">
        <v>363095</v>
      </c>
    </row>
    <row r="13" spans="1:5">
      <c r="A13" t="s">
        <v>26</v>
      </c>
      <c r="B13" t="s">
        <v>5</v>
      </c>
      <c r="C13" s="5">
        <v>89</v>
      </c>
      <c r="D13" s="5" t="s">
        <v>27</v>
      </c>
      <c r="E13" s="5">
        <v>192440</v>
      </c>
    </row>
    <row r="14" spans="1:5">
      <c r="A14" t="s">
        <v>28</v>
      </c>
      <c r="B14" t="s">
        <v>5</v>
      </c>
      <c r="C14" s="5">
        <v>13</v>
      </c>
      <c r="D14" s="5" t="s">
        <v>29</v>
      </c>
      <c r="E14" s="5">
        <v>30475</v>
      </c>
    </row>
    <row r="15" spans="1:5">
      <c r="A15" t="s">
        <v>30</v>
      </c>
      <c r="B15" t="s">
        <v>5</v>
      </c>
      <c r="C15" s="5">
        <v>1618</v>
      </c>
      <c r="D15" s="5" t="s">
        <v>31</v>
      </c>
      <c r="E15" s="5">
        <v>2264280</v>
      </c>
    </row>
    <row r="16" spans="1:5">
      <c r="A16" t="s">
        <v>32</v>
      </c>
      <c r="B16" t="s">
        <v>5</v>
      </c>
      <c r="C16" s="5">
        <v>17</v>
      </c>
      <c r="D16" s="5" t="s">
        <v>33</v>
      </c>
      <c r="E16" s="5">
        <v>3069</v>
      </c>
    </row>
    <row r="17" spans="1:5">
      <c r="A17" t="s">
        <v>34</v>
      </c>
      <c r="B17" t="s">
        <v>5</v>
      </c>
      <c r="C17" s="5">
        <v>8</v>
      </c>
      <c r="D17" s="5" t="s">
        <v>35</v>
      </c>
      <c r="E17" s="5">
        <v>7895</v>
      </c>
    </row>
    <row r="18" spans="1:5">
      <c r="A18" t="s">
        <v>36</v>
      </c>
      <c r="B18" t="s">
        <v>5</v>
      </c>
      <c r="C18" s="5">
        <v>92</v>
      </c>
      <c r="D18" s="5" t="s">
        <v>37</v>
      </c>
      <c r="E18" s="5">
        <v>5000</v>
      </c>
    </row>
    <row r="19" spans="1:5">
      <c r="A19" t="s">
        <v>38</v>
      </c>
      <c r="B19" t="s">
        <v>5</v>
      </c>
      <c r="C19" s="5"/>
      <c r="D19" s="5" t="s">
        <v>39</v>
      </c>
      <c r="E19" s="5">
        <v>12000</v>
      </c>
    </row>
    <row r="20" spans="1:5">
      <c r="A20" t="s">
        <v>40</v>
      </c>
      <c r="B20" t="s">
        <v>5</v>
      </c>
      <c r="C20" s="5">
        <v>11</v>
      </c>
      <c r="D20" s="5" t="s">
        <v>41</v>
      </c>
      <c r="E20" s="5">
        <v>3500</v>
      </c>
    </row>
    <row r="21" spans="1:5" ht="15.75" thickBot="1">
      <c r="A21" t="s">
        <v>42</v>
      </c>
      <c r="B21" t="s">
        <v>5</v>
      </c>
      <c r="C21" s="5">
        <v>3</v>
      </c>
      <c r="D21" s="5" t="s">
        <v>43</v>
      </c>
      <c r="E21" s="5">
        <v>1000</v>
      </c>
    </row>
    <row r="22" spans="1:5">
      <c r="A22" s="6" t="s">
        <v>44</v>
      </c>
      <c r="B22" s="6"/>
      <c r="C22" s="7">
        <v>2425</v>
      </c>
      <c r="D22" s="7"/>
      <c r="E22" s="7">
        <v>3195618</v>
      </c>
    </row>
    <row r="23" spans="1:5">
      <c r="C23" s="5"/>
      <c r="D23" s="5"/>
      <c r="E23" s="5"/>
    </row>
    <row r="24" spans="1:5">
      <c r="A24" s="3" t="s">
        <v>45</v>
      </c>
      <c r="C24" s="5"/>
      <c r="D24" s="5"/>
      <c r="E24" s="5"/>
    </row>
    <row r="25" spans="1:5">
      <c r="A25" t="s">
        <v>46</v>
      </c>
      <c r="B25" t="s">
        <v>45</v>
      </c>
      <c r="C25" s="5">
        <v>6</v>
      </c>
      <c r="D25" s="5" t="s">
        <v>47</v>
      </c>
      <c r="E25" s="5">
        <v>1208</v>
      </c>
    </row>
    <row r="26" spans="1:5">
      <c r="A26" t="s">
        <v>48</v>
      </c>
      <c r="B26" t="s">
        <v>45</v>
      </c>
      <c r="C26" s="5">
        <v>1060</v>
      </c>
      <c r="D26" s="5" t="s">
        <v>49</v>
      </c>
      <c r="E26" s="5">
        <v>110179</v>
      </c>
    </row>
    <row r="27" spans="1:5">
      <c r="A27" t="s">
        <v>50</v>
      </c>
      <c r="B27" t="s">
        <v>45</v>
      </c>
      <c r="C27" s="5"/>
      <c r="D27" s="5" t="s">
        <v>51</v>
      </c>
      <c r="E27" s="5">
        <v>975843</v>
      </c>
    </row>
    <row r="28" spans="1:5">
      <c r="A28" t="s">
        <v>52</v>
      </c>
      <c r="B28" t="s">
        <v>45</v>
      </c>
      <c r="C28" s="5">
        <v>43</v>
      </c>
      <c r="D28" s="5" t="s">
        <v>53</v>
      </c>
      <c r="E28" s="5">
        <v>55295</v>
      </c>
    </row>
    <row r="29" spans="1:5">
      <c r="A29" t="s">
        <v>54</v>
      </c>
      <c r="B29" t="s">
        <v>45</v>
      </c>
      <c r="C29" s="5">
        <v>28</v>
      </c>
      <c r="D29" s="5" t="s">
        <v>55</v>
      </c>
      <c r="E29" s="5">
        <v>60900</v>
      </c>
    </row>
    <row r="30" spans="1:5" ht="15.75" thickBot="1">
      <c r="A30" t="s">
        <v>56</v>
      </c>
      <c r="B30" t="s">
        <v>45</v>
      </c>
      <c r="C30" s="5">
        <v>7</v>
      </c>
      <c r="D30" s="5" t="s">
        <v>57</v>
      </c>
      <c r="E30" s="5">
        <v>3750</v>
      </c>
    </row>
    <row r="31" spans="1:5">
      <c r="A31" s="6" t="s">
        <v>44</v>
      </c>
      <c r="B31" s="6"/>
      <c r="C31" s="7">
        <v>1144</v>
      </c>
      <c r="D31" s="7"/>
      <c r="E31" s="7">
        <v>1207175</v>
      </c>
    </row>
    <row r="32" spans="1:5">
      <c r="C32" s="5"/>
      <c r="D32" s="5"/>
      <c r="E32" s="5"/>
    </row>
    <row r="33" spans="1:5">
      <c r="A33" s="3" t="s">
        <v>58</v>
      </c>
      <c r="C33" s="5"/>
      <c r="D33" s="5"/>
      <c r="E33" s="5"/>
    </row>
    <row r="34" spans="1:5">
      <c r="A34" t="s">
        <v>59</v>
      </c>
      <c r="B34" t="s">
        <v>58</v>
      </c>
      <c r="C34" s="5">
        <v>20448</v>
      </c>
      <c r="D34" s="5" t="s">
        <v>60</v>
      </c>
      <c r="E34" s="5">
        <v>15951876</v>
      </c>
    </row>
    <row r="35" spans="1:5">
      <c r="A35" t="s">
        <v>61</v>
      </c>
      <c r="B35" t="s">
        <v>58</v>
      </c>
      <c r="C35" s="5">
        <v>3346</v>
      </c>
      <c r="D35" s="5" t="s">
        <v>62</v>
      </c>
      <c r="E35" s="5">
        <v>3627950</v>
      </c>
    </row>
    <row r="36" spans="1:5">
      <c r="A36" t="s">
        <v>63</v>
      </c>
      <c r="B36" t="s">
        <v>58</v>
      </c>
      <c r="C36" s="5" t="s">
        <v>64</v>
      </c>
      <c r="D36" s="5" t="s">
        <v>65</v>
      </c>
      <c r="E36" s="5">
        <v>571680</v>
      </c>
    </row>
    <row r="37" spans="1:5">
      <c r="A37" t="s">
        <v>66</v>
      </c>
      <c r="B37" t="s">
        <v>58</v>
      </c>
      <c r="C37" s="5">
        <v>10</v>
      </c>
      <c r="D37" s="5" t="s">
        <v>67</v>
      </c>
      <c r="E37" s="5">
        <v>4420</v>
      </c>
    </row>
    <row r="38" spans="1:5" ht="15.75" thickBot="1">
      <c r="A38" t="s">
        <v>68</v>
      </c>
      <c r="B38" t="s">
        <v>58</v>
      </c>
      <c r="C38" s="5" t="s">
        <v>64</v>
      </c>
      <c r="D38" s="5" t="s">
        <v>69</v>
      </c>
      <c r="E38" s="5">
        <v>769535</v>
      </c>
    </row>
    <row r="39" spans="1:5">
      <c r="A39" s="6" t="s">
        <v>44</v>
      </c>
      <c r="B39" s="6"/>
      <c r="C39" s="7">
        <v>23804</v>
      </c>
      <c r="D39" s="7"/>
      <c r="E39" s="7">
        <v>20925461</v>
      </c>
    </row>
    <row r="40" spans="1:5">
      <c r="C40" s="5"/>
      <c r="D40" s="5"/>
      <c r="E40" s="5"/>
    </row>
    <row r="41" spans="1:5">
      <c r="A41" s="3" t="s">
        <v>70</v>
      </c>
      <c r="C41" s="5"/>
      <c r="D41" s="5"/>
      <c r="E41" s="5"/>
    </row>
    <row r="42" spans="1:5">
      <c r="A42" t="s">
        <v>71</v>
      </c>
      <c r="B42" t="s">
        <v>70</v>
      </c>
      <c r="C42" s="5">
        <v>2784</v>
      </c>
      <c r="D42" s="5" t="s">
        <v>72</v>
      </c>
      <c r="E42" s="5">
        <v>2020318</v>
      </c>
    </row>
    <row r="43" spans="1:5">
      <c r="A43" t="s">
        <v>73</v>
      </c>
      <c r="B43" t="s">
        <v>70</v>
      </c>
      <c r="C43" s="5">
        <v>5</v>
      </c>
      <c r="D43" s="5" t="s">
        <v>74</v>
      </c>
      <c r="E43" s="5">
        <v>5694</v>
      </c>
    </row>
    <row r="44" spans="1:5">
      <c r="A44" t="s">
        <v>75</v>
      </c>
      <c r="B44" t="s">
        <v>70</v>
      </c>
      <c r="C44" s="5">
        <v>51</v>
      </c>
      <c r="D44" s="5" t="s">
        <v>76</v>
      </c>
      <c r="E44" s="5">
        <v>16020</v>
      </c>
    </row>
    <row r="45" spans="1:5">
      <c r="A45" t="s">
        <v>77</v>
      </c>
      <c r="B45" t="s">
        <v>70</v>
      </c>
      <c r="C45" s="5">
        <v>10</v>
      </c>
      <c r="D45" s="5" t="s">
        <v>78</v>
      </c>
      <c r="E45" s="5">
        <v>2762</v>
      </c>
    </row>
    <row r="46" spans="1:5">
      <c r="A46" t="s">
        <v>79</v>
      </c>
      <c r="B46" t="s">
        <v>70</v>
      </c>
      <c r="C46" s="5">
        <v>10</v>
      </c>
      <c r="D46" s="5" t="s">
        <v>80</v>
      </c>
      <c r="E46" s="5">
        <v>8331</v>
      </c>
    </row>
    <row r="47" spans="1:5">
      <c r="A47" t="s">
        <v>81</v>
      </c>
      <c r="B47" t="s">
        <v>70</v>
      </c>
      <c r="C47" s="5">
        <v>35</v>
      </c>
      <c r="D47" s="5" t="s">
        <v>82</v>
      </c>
      <c r="E47" s="5">
        <v>21853</v>
      </c>
    </row>
    <row r="48" spans="1:5" ht="15.75" thickBot="1">
      <c r="A48" t="s">
        <v>83</v>
      </c>
      <c r="B48" t="s">
        <v>70</v>
      </c>
      <c r="C48" s="5">
        <v>1057</v>
      </c>
      <c r="D48" s="5" t="s">
        <v>84</v>
      </c>
      <c r="E48" s="5">
        <v>596141</v>
      </c>
    </row>
    <row r="49" spans="1:5">
      <c r="A49" s="6" t="s">
        <v>44</v>
      </c>
      <c r="B49" s="6"/>
      <c r="C49" s="9">
        <v>3952</v>
      </c>
      <c r="D49" s="6"/>
      <c r="E49" s="9">
        <v>2671119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25"/>
  <sheetViews>
    <sheetView workbookViewId="0">
      <selection activeCell="C24" sqref="C24"/>
    </sheetView>
  </sheetViews>
  <sheetFormatPr defaultRowHeight="15"/>
  <cols>
    <col min="1" max="1" width="33.28515625" customWidth="1"/>
    <col min="2" max="2" width="26.5703125" customWidth="1"/>
    <col min="3" max="3" width="27.28515625" customWidth="1"/>
    <col min="4" max="4" width="25" customWidth="1"/>
  </cols>
  <sheetData>
    <row r="1" spans="1:4" ht="15.75" thickBot="1">
      <c r="A1" s="8" t="s">
        <v>0</v>
      </c>
      <c r="B1" s="8" t="s">
        <v>2</v>
      </c>
      <c r="C1" s="8" t="s">
        <v>3</v>
      </c>
      <c r="D1" s="8" t="s">
        <v>4</v>
      </c>
    </row>
    <row r="2" spans="1:4">
      <c r="A2" s="10" t="s">
        <v>85</v>
      </c>
      <c r="B2" s="12">
        <v>107</v>
      </c>
      <c r="C2" s="12" t="s">
        <v>86</v>
      </c>
      <c r="D2" s="12">
        <v>50226</v>
      </c>
    </row>
    <row r="3" spans="1:4">
      <c r="A3" s="10" t="s">
        <v>87</v>
      </c>
      <c r="B3" s="12" t="s">
        <v>64</v>
      </c>
      <c r="C3" s="12" t="s">
        <v>88</v>
      </c>
      <c r="D3" s="12">
        <v>14013</v>
      </c>
    </row>
    <row r="4" spans="1:4">
      <c r="A4" s="10" t="s">
        <v>89</v>
      </c>
      <c r="B4" s="12">
        <v>60</v>
      </c>
      <c r="C4" s="12" t="s">
        <v>90</v>
      </c>
      <c r="D4" s="12">
        <v>16454</v>
      </c>
    </row>
    <row r="5" spans="1:4">
      <c r="A5" s="10" t="s">
        <v>91</v>
      </c>
      <c r="B5" s="12">
        <v>57</v>
      </c>
      <c r="C5" s="12" t="s">
        <v>92</v>
      </c>
      <c r="D5" s="12">
        <v>22033</v>
      </c>
    </row>
    <row r="6" spans="1:4">
      <c r="A6" s="10" t="s">
        <v>93</v>
      </c>
      <c r="B6" s="12">
        <v>219</v>
      </c>
      <c r="C6" s="12" t="s">
        <v>94</v>
      </c>
      <c r="D6" s="12">
        <v>60363</v>
      </c>
    </row>
    <row r="7" spans="1:4">
      <c r="A7" s="10" t="s">
        <v>95</v>
      </c>
      <c r="B7" s="12">
        <v>70</v>
      </c>
      <c r="C7" s="12" t="s">
        <v>96</v>
      </c>
      <c r="D7" s="12">
        <v>92301</v>
      </c>
    </row>
    <row r="8" spans="1:4">
      <c r="A8" s="10" t="s">
        <v>97</v>
      </c>
      <c r="B8" s="12">
        <v>2337</v>
      </c>
      <c r="C8" s="12" t="s">
        <v>98</v>
      </c>
      <c r="D8" s="12">
        <v>1130106</v>
      </c>
    </row>
    <row r="9" spans="1:4">
      <c r="A9" s="10" t="s">
        <v>99</v>
      </c>
      <c r="B9" s="12">
        <v>110</v>
      </c>
      <c r="C9" s="12" t="s">
        <v>100</v>
      </c>
      <c r="D9" s="12">
        <v>34925</v>
      </c>
    </row>
    <row r="10" spans="1:4">
      <c r="A10" s="10" t="s">
        <v>101</v>
      </c>
      <c r="B10" s="12">
        <v>165</v>
      </c>
      <c r="C10" s="12" t="s">
        <v>102</v>
      </c>
      <c r="D10" s="12">
        <v>175316</v>
      </c>
    </row>
    <row r="11" spans="1:4">
      <c r="A11" s="10" t="s">
        <v>103</v>
      </c>
      <c r="B11" s="12">
        <v>1113</v>
      </c>
      <c r="C11" s="12" t="s">
        <v>104</v>
      </c>
      <c r="D11" s="12">
        <v>422820</v>
      </c>
    </row>
    <row r="12" spans="1:4">
      <c r="A12" s="10" t="s">
        <v>103</v>
      </c>
      <c r="B12" s="12" t="s">
        <v>64</v>
      </c>
      <c r="C12" s="12" t="s">
        <v>105</v>
      </c>
      <c r="D12" s="12">
        <v>20499</v>
      </c>
    </row>
    <row r="13" spans="1:4">
      <c r="A13" s="10" t="s">
        <v>106</v>
      </c>
      <c r="B13" s="12">
        <v>40</v>
      </c>
      <c r="C13" s="12" t="s">
        <v>107</v>
      </c>
      <c r="D13" s="12">
        <v>81000</v>
      </c>
    </row>
    <row r="14" spans="1:4">
      <c r="A14" s="10" t="s">
        <v>108</v>
      </c>
      <c r="B14" s="12">
        <v>560</v>
      </c>
      <c r="C14" s="12" t="s">
        <v>109</v>
      </c>
      <c r="D14" s="12">
        <v>747520</v>
      </c>
    </row>
    <row r="15" spans="1:4">
      <c r="A15" s="10" t="s">
        <v>110</v>
      </c>
      <c r="B15" s="12">
        <v>1421</v>
      </c>
      <c r="C15" s="12" t="s">
        <v>111</v>
      </c>
      <c r="D15" s="12">
        <v>802620</v>
      </c>
    </row>
    <row r="16" spans="1:4">
      <c r="A16" s="10" t="s">
        <v>112</v>
      </c>
      <c r="B16" s="12">
        <v>1479</v>
      </c>
      <c r="C16" s="12" t="s">
        <v>113</v>
      </c>
      <c r="D16" s="12">
        <v>440710</v>
      </c>
    </row>
    <row r="17" spans="1:4">
      <c r="A17" s="10" t="s">
        <v>114</v>
      </c>
      <c r="B17" s="12">
        <v>56323</v>
      </c>
      <c r="C17" s="12" t="s">
        <v>115</v>
      </c>
      <c r="D17" s="12">
        <v>21251614</v>
      </c>
    </row>
    <row r="18" spans="1:4">
      <c r="A18" s="10" t="s">
        <v>116</v>
      </c>
      <c r="B18" s="12" t="s">
        <v>64</v>
      </c>
      <c r="C18" s="12" t="s">
        <v>117</v>
      </c>
      <c r="D18" s="12">
        <v>1443595</v>
      </c>
    </row>
    <row r="19" spans="1:4">
      <c r="A19" s="10" t="s">
        <v>116</v>
      </c>
      <c r="B19" s="12" t="s">
        <v>64</v>
      </c>
      <c r="C19" s="12" t="s">
        <v>118</v>
      </c>
      <c r="D19" s="12">
        <v>105227</v>
      </c>
    </row>
    <row r="20" spans="1:4">
      <c r="A20" s="10" t="s">
        <v>119</v>
      </c>
      <c r="B20" s="12" t="s">
        <v>64</v>
      </c>
      <c r="C20" s="12" t="s">
        <v>120</v>
      </c>
      <c r="D20" s="12">
        <v>461646</v>
      </c>
    </row>
    <row r="21" spans="1:4">
      <c r="A21" s="10" t="s">
        <v>121</v>
      </c>
      <c r="B21" s="12" t="s">
        <v>64</v>
      </c>
      <c r="C21" s="12" t="s">
        <v>122</v>
      </c>
      <c r="D21" s="12">
        <v>439476</v>
      </c>
    </row>
    <row r="22" spans="1:4">
      <c r="A22" s="10" t="s">
        <v>123</v>
      </c>
      <c r="B22" s="12">
        <v>75</v>
      </c>
      <c r="C22" s="12" t="s">
        <v>124</v>
      </c>
      <c r="D22" s="12">
        <v>49569</v>
      </c>
    </row>
    <row r="23" spans="1:4">
      <c r="A23" s="10" t="s">
        <v>125</v>
      </c>
      <c r="B23" s="12">
        <v>21</v>
      </c>
      <c r="C23" s="12" t="s">
        <v>126</v>
      </c>
      <c r="D23" s="12">
        <v>8073</v>
      </c>
    </row>
    <row r="24" spans="1:4">
      <c r="A24" s="10" t="s">
        <v>127</v>
      </c>
      <c r="B24" s="12">
        <v>70</v>
      </c>
      <c r="C24" s="12" t="s">
        <v>128</v>
      </c>
      <c r="D24" s="12">
        <v>225302</v>
      </c>
    </row>
    <row r="25" spans="1:4" ht="15.75" thickBot="1">
      <c r="A25" s="13" t="s">
        <v>44</v>
      </c>
      <c r="B25" s="14">
        <v>64227</v>
      </c>
      <c r="C25" s="14"/>
      <c r="D25" s="14">
        <v>28095408</v>
      </c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8"/>
  <sheetViews>
    <sheetView workbookViewId="0">
      <selection activeCell="E29" sqref="E29"/>
    </sheetView>
  </sheetViews>
  <sheetFormatPr defaultRowHeight="15"/>
  <cols>
    <col min="1" max="2" width="20.85546875" customWidth="1"/>
    <col min="3" max="3" width="11.5703125" bestFit="1" customWidth="1"/>
    <col min="5" max="5" width="14.28515625" bestFit="1" customWidth="1"/>
  </cols>
  <sheetData>
    <row r="1" spans="1:5" ht="15.75" thickBot="1">
      <c r="A1" s="8" t="s">
        <v>0</v>
      </c>
      <c r="B1" s="8" t="s">
        <v>2</v>
      </c>
      <c r="C1" s="8" t="s">
        <v>3</v>
      </c>
      <c r="D1" s="8" t="s">
        <v>129</v>
      </c>
      <c r="E1" s="8" t="s">
        <v>4</v>
      </c>
    </row>
    <row r="2" spans="1:5">
      <c r="A2" s="10" t="s">
        <v>130</v>
      </c>
      <c r="B2" s="12">
        <v>2528</v>
      </c>
      <c r="C2" s="12">
        <v>1876</v>
      </c>
      <c r="D2" s="10" t="s">
        <v>131</v>
      </c>
      <c r="E2" s="11">
        <v>243880</v>
      </c>
    </row>
    <row r="3" spans="1:5">
      <c r="A3" s="10" t="s">
        <v>132</v>
      </c>
      <c r="B3" s="12">
        <v>5324</v>
      </c>
      <c r="C3" s="12">
        <v>6754</v>
      </c>
      <c r="D3" s="10" t="s">
        <v>131</v>
      </c>
      <c r="E3" s="11">
        <v>1013100</v>
      </c>
    </row>
    <row r="4" spans="1:5">
      <c r="A4" s="10" t="s">
        <v>133</v>
      </c>
      <c r="B4" s="12">
        <v>100</v>
      </c>
      <c r="C4" s="12">
        <v>135</v>
      </c>
      <c r="D4" s="10" t="s">
        <v>131</v>
      </c>
      <c r="E4" s="11">
        <v>18900</v>
      </c>
    </row>
    <row r="5" spans="1:5">
      <c r="A5" s="10" t="s">
        <v>134</v>
      </c>
      <c r="B5" s="12">
        <v>10</v>
      </c>
      <c r="C5" s="12">
        <v>4</v>
      </c>
      <c r="D5" s="10" t="s">
        <v>131</v>
      </c>
      <c r="E5" s="11">
        <v>800</v>
      </c>
    </row>
    <row r="6" spans="1:5">
      <c r="A6" s="10" t="s">
        <v>135</v>
      </c>
      <c r="B6" s="12">
        <v>446</v>
      </c>
      <c r="C6" s="12">
        <v>594</v>
      </c>
      <c r="D6" s="10" t="s">
        <v>131</v>
      </c>
      <c r="E6" s="11">
        <v>53460</v>
      </c>
    </row>
    <row r="7" spans="1:5">
      <c r="A7" s="10" t="s">
        <v>136</v>
      </c>
      <c r="B7" s="12">
        <v>6</v>
      </c>
      <c r="C7" s="12">
        <v>18</v>
      </c>
      <c r="D7" s="10" t="s">
        <v>131</v>
      </c>
      <c r="E7" s="11">
        <v>9360</v>
      </c>
    </row>
    <row r="8" spans="1:5">
      <c r="A8" s="10" t="s">
        <v>137</v>
      </c>
      <c r="B8" s="12">
        <v>80</v>
      </c>
      <c r="C8" s="12">
        <v>1600</v>
      </c>
      <c r="D8" s="10" t="s">
        <v>138</v>
      </c>
      <c r="E8" s="11">
        <v>5360</v>
      </c>
    </row>
    <row r="9" spans="1:5">
      <c r="A9" s="10" t="s">
        <v>139</v>
      </c>
      <c r="B9" s="12">
        <v>89036</v>
      </c>
      <c r="C9" s="12">
        <v>99545</v>
      </c>
      <c r="D9" s="10" t="s">
        <v>131</v>
      </c>
      <c r="E9" s="11">
        <v>4180890</v>
      </c>
    </row>
    <row r="10" spans="1:5">
      <c r="A10" s="10" t="s">
        <v>140</v>
      </c>
      <c r="B10" s="12">
        <v>11506</v>
      </c>
      <c r="C10" s="12">
        <v>29053</v>
      </c>
      <c r="D10" s="10" t="s">
        <v>131</v>
      </c>
      <c r="E10" s="11">
        <v>1452650</v>
      </c>
    </row>
    <row r="11" spans="1:5">
      <c r="A11" s="10" t="s">
        <v>141</v>
      </c>
      <c r="B11" s="12">
        <v>32194</v>
      </c>
      <c r="C11" s="12">
        <v>71661</v>
      </c>
      <c r="D11" s="10" t="s">
        <v>131</v>
      </c>
      <c r="E11" s="11">
        <v>2938101</v>
      </c>
    </row>
    <row r="12" spans="1:5">
      <c r="A12" s="10" t="s">
        <v>142</v>
      </c>
      <c r="B12" s="12">
        <v>173</v>
      </c>
      <c r="C12" s="12">
        <v>238</v>
      </c>
      <c r="D12" s="10" t="s">
        <v>131</v>
      </c>
      <c r="E12" s="11">
        <v>12614</v>
      </c>
    </row>
    <row r="13" spans="1:5">
      <c r="A13" s="10" t="s">
        <v>143</v>
      </c>
      <c r="B13" s="12">
        <v>4158</v>
      </c>
      <c r="C13" s="12">
        <v>8084</v>
      </c>
      <c r="D13" s="10" t="s">
        <v>131</v>
      </c>
      <c r="E13" s="11">
        <v>711392</v>
      </c>
    </row>
    <row r="14" spans="1:5">
      <c r="A14" s="10" t="s">
        <v>144</v>
      </c>
      <c r="B14" s="12">
        <v>25</v>
      </c>
      <c r="C14" s="12">
        <v>25</v>
      </c>
      <c r="D14" s="10" t="s">
        <v>131</v>
      </c>
      <c r="E14" s="11">
        <v>1000</v>
      </c>
    </row>
    <row r="15" spans="1:5">
      <c r="A15" s="10" t="s">
        <v>145</v>
      </c>
      <c r="B15" s="12">
        <v>31214</v>
      </c>
      <c r="C15" s="12">
        <v>32117</v>
      </c>
      <c r="D15" s="10" t="s">
        <v>131</v>
      </c>
      <c r="E15" s="11">
        <v>2344541</v>
      </c>
    </row>
    <row r="16" spans="1:5">
      <c r="A16" s="10" t="s">
        <v>146</v>
      </c>
      <c r="B16" s="12">
        <v>180063</v>
      </c>
      <c r="C16" s="12">
        <v>454705</v>
      </c>
      <c r="D16" s="10" t="s">
        <v>147</v>
      </c>
      <c r="E16" s="11">
        <v>79982610</v>
      </c>
    </row>
    <row r="17" spans="1:5">
      <c r="A17" s="10" t="s">
        <v>148</v>
      </c>
      <c r="B17" s="12" t="s">
        <v>64</v>
      </c>
      <c r="C17" s="12">
        <v>170447</v>
      </c>
      <c r="D17" s="10" t="s">
        <v>131</v>
      </c>
      <c r="E17" s="11">
        <v>9084825</v>
      </c>
    </row>
    <row r="18" spans="1:5">
      <c r="A18" s="10" t="s">
        <v>149</v>
      </c>
      <c r="B18" s="12">
        <v>106162</v>
      </c>
      <c r="C18" s="12">
        <v>798790</v>
      </c>
      <c r="D18" s="10" t="s">
        <v>131</v>
      </c>
      <c r="E18" s="11">
        <v>18491989</v>
      </c>
    </row>
    <row r="19" spans="1:5">
      <c r="A19" s="10" t="s">
        <v>150</v>
      </c>
      <c r="B19" s="12">
        <v>8876</v>
      </c>
      <c r="C19" s="12">
        <v>23378</v>
      </c>
      <c r="D19" s="10" t="s">
        <v>131</v>
      </c>
      <c r="E19" s="11">
        <v>550552</v>
      </c>
    </row>
    <row r="20" spans="1:5">
      <c r="A20" s="10" t="s">
        <v>151</v>
      </c>
      <c r="B20" s="12" t="s">
        <v>64</v>
      </c>
      <c r="C20" s="12">
        <v>138</v>
      </c>
      <c r="D20" s="10" t="s">
        <v>131</v>
      </c>
      <c r="E20" s="11">
        <v>1242</v>
      </c>
    </row>
    <row r="21" spans="1:5">
      <c r="A21" s="10" t="s">
        <v>152</v>
      </c>
      <c r="B21" s="12">
        <v>323</v>
      </c>
      <c r="C21" s="12"/>
      <c r="D21" s="10"/>
      <c r="E21" s="11">
        <v>745948</v>
      </c>
    </row>
    <row r="22" spans="1:5">
      <c r="A22" s="10" t="s">
        <v>153</v>
      </c>
      <c r="B22" s="12">
        <v>21814</v>
      </c>
      <c r="C22" s="12"/>
      <c r="D22" s="10"/>
      <c r="E22" s="11">
        <v>2181400</v>
      </c>
    </row>
    <row r="23" spans="1:5">
      <c r="A23" s="10" t="s">
        <v>154</v>
      </c>
      <c r="B23" s="12">
        <v>32943</v>
      </c>
      <c r="C23" s="12"/>
      <c r="D23" s="10"/>
      <c r="E23" s="11">
        <v>115301</v>
      </c>
    </row>
    <row r="24" spans="1:5">
      <c r="A24" s="10" t="s">
        <v>155</v>
      </c>
      <c r="B24" s="12">
        <v>334</v>
      </c>
      <c r="C24" s="12">
        <v>2923</v>
      </c>
      <c r="D24" s="10" t="s">
        <v>156</v>
      </c>
      <c r="E24" s="11">
        <v>52614</v>
      </c>
    </row>
    <row r="25" spans="1:5">
      <c r="A25" s="10" t="s">
        <v>157</v>
      </c>
      <c r="B25" s="12">
        <v>490</v>
      </c>
      <c r="C25" s="12">
        <v>490</v>
      </c>
      <c r="D25" s="10" t="s">
        <v>131</v>
      </c>
      <c r="E25" s="11">
        <v>36750</v>
      </c>
    </row>
    <row r="26" spans="1:5">
      <c r="A26" s="10" t="s">
        <v>158</v>
      </c>
      <c r="B26" s="12">
        <v>3660</v>
      </c>
      <c r="C26" s="12">
        <v>68695</v>
      </c>
      <c r="D26" s="10" t="s">
        <v>131</v>
      </c>
      <c r="E26" s="11">
        <v>343475</v>
      </c>
    </row>
    <row r="27" spans="1:5">
      <c r="A27" s="10" t="s">
        <v>159</v>
      </c>
      <c r="B27" s="12">
        <v>11072</v>
      </c>
      <c r="C27" s="12">
        <v>163994</v>
      </c>
      <c r="D27" s="10" t="s">
        <v>131</v>
      </c>
      <c r="E27" s="11">
        <v>1639940</v>
      </c>
    </row>
    <row r="28" spans="1:5" ht="15.75" thickBot="1">
      <c r="A28" s="13" t="s">
        <v>44</v>
      </c>
      <c r="B28" s="14">
        <v>542537</v>
      </c>
      <c r="C28" s="14"/>
      <c r="D28" s="13"/>
      <c r="E28" s="15">
        <v>126212694</v>
      </c>
    </row>
  </sheetData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5"/>
  <sheetViews>
    <sheetView workbookViewId="0">
      <selection activeCell="E26" sqref="E26"/>
    </sheetView>
  </sheetViews>
  <sheetFormatPr defaultRowHeight="15"/>
  <cols>
    <col min="1" max="1" width="23.85546875" customWidth="1"/>
    <col min="2" max="2" width="15.5703125" customWidth="1"/>
    <col min="3" max="3" width="16" customWidth="1"/>
    <col min="5" max="5" width="13.28515625" bestFit="1" customWidth="1"/>
  </cols>
  <sheetData>
    <row r="1" spans="1:5" ht="15.75" thickBot="1">
      <c r="A1" s="8" t="s">
        <v>0</v>
      </c>
      <c r="B1" s="8" t="s">
        <v>2</v>
      </c>
      <c r="C1" s="8" t="s">
        <v>3</v>
      </c>
      <c r="D1" s="8" t="s">
        <v>129</v>
      </c>
      <c r="E1" s="8" t="s">
        <v>4</v>
      </c>
    </row>
    <row r="2" spans="1:5">
      <c r="A2" s="10" t="s">
        <v>160</v>
      </c>
      <c r="B2" s="12">
        <v>790</v>
      </c>
      <c r="C2" s="12">
        <v>295618</v>
      </c>
      <c r="D2" s="10" t="s">
        <v>161</v>
      </c>
      <c r="E2" s="12">
        <v>82773</v>
      </c>
    </row>
    <row r="3" spans="1:5">
      <c r="A3" s="10" t="s">
        <v>162</v>
      </c>
      <c r="B3" s="12">
        <v>1926</v>
      </c>
      <c r="C3" s="12">
        <v>1253546</v>
      </c>
      <c r="D3" s="10" t="s">
        <v>161</v>
      </c>
      <c r="E3" s="12">
        <v>350993</v>
      </c>
    </row>
    <row r="4" spans="1:5">
      <c r="A4" s="10" t="s">
        <v>163</v>
      </c>
      <c r="B4" s="12">
        <v>164</v>
      </c>
      <c r="C4" s="12">
        <v>66661</v>
      </c>
      <c r="D4" s="10" t="s">
        <v>161</v>
      </c>
      <c r="E4" s="12">
        <v>16332</v>
      </c>
    </row>
    <row r="5" spans="1:5">
      <c r="A5" s="10" t="s">
        <v>164</v>
      </c>
      <c r="B5" s="12">
        <v>2525</v>
      </c>
      <c r="C5" s="12">
        <v>1601246</v>
      </c>
      <c r="D5" s="10" t="s">
        <v>161</v>
      </c>
      <c r="E5" s="12">
        <v>464361</v>
      </c>
    </row>
    <row r="6" spans="1:5">
      <c r="A6" s="10" t="s">
        <v>165</v>
      </c>
      <c r="B6" s="12">
        <v>1003</v>
      </c>
      <c r="C6" s="12">
        <v>401014</v>
      </c>
      <c r="D6" s="10" t="s">
        <v>161</v>
      </c>
      <c r="E6" s="12">
        <v>172436</v>
      </c>
    </row>
    <row r="7" spans="1:5">
      <c r="A7" s="10" t="s">
        <v>166</v>
      </c>
      <c r="B7" s="12">
        <v>5</v>
      </c>
      <c r="C7" s="12">
        <v>2843</v>
      </c>
      <c r="D7" s="10" t="s">
        <v>161</v>
      </c>
      <c r="E7" s="12">
        <v>2132</v>
      </c>
    </row>
    <row r="8" spans="1:5">
      <c r="A8" s="10" t="s">
        <v>167</v>
      </c>
      <c r="B8" s="12">
        <v>478</v>
      </c>
      <c r="C8" s="12">
        <v>191987</v>
      </c>
      <c r="D8" s="10" t="s">
        <v>161</v>
      </c>
      <c r="E8" s="12">
        <v>89274</v>
      </c>
    </row>
    <row r="9" spans="1:5">
      <c r="A9" s="10" t="s">
        <v>168</v>
      </c>
      <c r="B9" s="12">
        <v>31515</v>
      </c>
      <c r="C9" s="12">
        <v>17651040</v>
      </c>
      <c r="D9" s="10" t="s">
        <v>161</v>
      </c>
      <c r="E9" s="12">
        <v>4677526</v>
      </c>
    </row>
    <row r="10" spans="1:5">
      <c r="A10" s="10" t="s">
        <v>169</v>
      </c>
      <c r="B10" s="12">
        <v>4591</v>
      </c>
      <c r="C10" s="12">
        <v>1629309</v>
      </c>
      <c r="D10" s="10" t="s">
        <v>161</v>
      </c>
      <c r="E10" s="12">
        <v>635431</v>
      </c>
    </row>
    <row r="11" spans="1:5">
      <c r="A11" s="10" t="s">
        <v>170</v>
      </c>
      <c r="B11" s="12">
        <v>685</v>
      </c>
      <c r="C11" s="12">
        <v>461649</v>
      </c>
      <c r="D11" s="10" t="s">
        <v>161</v>
      </c>
      <c r="E11" s="12">
        <v>131570</v>
      </c>
    </row>
    <row r="12" spans="1:5">
      <c r="A12" s="10" t="s">
        <v>171</v>
      </c>
      <c r="B12" s="12">
        <v>40</v>
      </c>
      <c r="C12" s="12">
        <v>120000</v>
      </c>
      <c r="D12" s="10" t="s">
        <v>161</v>
      </c>
      <c r="E12" s="12">
        <v>4500</v>
      </c>
    </row>
    <row r="13" spans="1:5">
      <c r="A13" s="10" t="s">
        <v>172</v>
      </c>
      <c r="B13" s="12">
        <v>10</v>
      </c>
      <c r="C13" s="12">
        <v>47780</v>
      </c>
      <c r="D13" s="10" t="s">
        <v>161</v>
      </c>
      <c r="E13" s="12">
        <v>1195</v>
      </c>
    </row>
    <row r="14" spans="1:5">
      <c r="A14" s="10" t="s">
        <v>173</v>
      </c>
      <c r="B14" s="12">
        <v>290</v>
      </c>
      <c r="C14" s="12">
        <v>85762</v>
      </c>
      <c r="D14" s="10" t="s">
        <v>161</v>
      </c>
      <c r="E14" s="12">
        <v>27444</v>
      </c>
    </row>
    <row r="15" spans="1:5">
      <c r="A15" s="10" t="s">
        <v>174</v>
      </c>
      <c r="B15" s="12">
        <v>245</v>
      </c>
      <c r="C15" s="12">
        <v>96603</v>
      </c>
      <c r="D15" s="10" t="s">
        <v>161</v>
      </c>
      <c r="E15" s="12">
        <v>32845</v>
      </c>
    </row>
    <row r="16" spans="1:5">
      <c r="A16" s="10" t="s">
        <v>175</v>
      </c>
      <c r="B16" s="12">
        <v>362</v>
      </c>
      <c r="C16" s="12">
        <v>201407</v>
      </c>
      <c r="D16" s="10" t="s">
        <v>161</v>
      </c>
      <c r="E16" s="12">
        <v>60422</v>
      </c>
    </row>
    <row r="17" spans="1:5">
      <c r="A17" s="10" t="s">
        <v>176</v>
      </c>
      <c r="B17" s="12">
        <v>332</v>
      </c>
      <c r="C17" s="12">
        <v>189071</v>
      </c>
      <c r="D17" s="10" t="s">
        <v>161</v>
      </c>
      <c r="E17" s="12">
        <v>85082</v>
      </c>
    </row>
    <row r="18" spans="1:5">
      <c r="A18" s="10" t="s">
        <v>177</v>
      </c>
      <c r="B18" s="12">
        <v>73</v>
      </c>
      <c r="C18" s="12">
        <v>38733</v>
      </c>
      <c r="D18" s="10" t="s">
        <v>161</v>
      </c>
      <c r="E18" s="12">
        <v>7747</v>
      </c>
    </row>
    <row r="19" spans="1:5">
      <c r="A19" s="10" t="s">
        <v>178</v>
      </c>
      <c r="B19" s="12">
        <v>50</v>
      </c>
      <c r="C19" s="12">
        <v>79373</v>
      </c>
      <c r="D19" s="10" t="s">
        <v>161</v>
      </c>
      <c r="E19" s="12">
        <v>2778</v>
      </c>
    </row>
    <row r="20" spans="1:5">
      <c r="A20" s="10" t="s">
        <v>179</v>
      </c>
      <c r="B20" s="12">
        <v>14</v>
      </c>
      <c r="C20" s="12">
        <v>41200</v>
      </c>
      <c r="D20" s="10" t="s">
        <v>161</v>
      </c>
      <c r="E20" s="12">
        <v>2060</v>
      </c>
    </row>
    <row r="21" spans="1:5">
      <c r="A21" s="10" t="s">
        <v>180</v>
      </c>
      <c r="B21" s="12">
        <v>20</v>
      </c>
      <c r="C21" s="12">
        <v>15010</v>
      </c>
      <c r="D21" s="10" t="s">
        <v>161</v>
      </c>
      <c r="E21" s="12">
        <v>9006</v>
      </c>
    </row>
    <row r="22" spans="1:5">
      <c r="A22" s="10" t="s">
        <v>181</v>
      </c>
      <c r="B22" s="12">
        <v>320</v>
      </c>
      <c r="C22" s="12">
        <v>802505</v>
      </c>
      <c r="D22" s="10" t="s">
        <v>161</v>
      </c>
      <c r="E22" s="12">
        <v>41730</v>
      </c>
    </row>
    <row r="23" spans="1:5">
      <c r="A23" s="10" t="s">
        <v>182</v>
      </c>
      <c r="B23" s="12">
        <v>190</v>
      </c>
      <c r="C23" s="12">
        <v>404621</v>
      </c>
      <c r="D23" s="10" t="s">
        <v>161</v>
      </c>
      <c r="E23" s="12">
        <v>29335</v>
      </c>
    </row>
    <row r="24" spans="1:5">
      <c r="A24" s="10" t="s">
        <v>183</v>
      </c>
      <c r="B24" s="12">
        <v>20</v>
      </c>
      <c r="C24" s="12">
        <v>46457</v>
      </c>
      <c r="D24" s="10" t="s">
        <v>161</v>
      </c>
      <c r="E24" s="12">
        <v>3717</v>
      </c>
    </row>
    <row r="25" spans="1:5" ht="15.75" thickBot="1">
      <c r="A25" s="13" t="s">
        <v>44</v>
      </c>
      <c r="B25" s="14">
        <v>45648</v>
      </c>
      <c r="C25" s="14"/>
      <c r="D25" s="13"/>
      <c r="E25" s="15">
        <v>6930689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7"/>
  <sheetViews>
    <sheetView workbookViewId="0">
      <selection activeCell="G19" sqref="G19"/>
    </sheetView>
  </sheetViews>
  <sheetFormatPr defaultRowHeight="15"/>
  <cols>
    <col min="1" max="1" width="25.85546875" customWidth="1"/>
    <col min="2" max="2" width="9.5703125" bestFit="1" customWidth="1"/>
    <col min="3" max="3" width="13.28515625" bestFit="1" customWidth="1"/>
    <col min="5" max="5" width="13.28515625" bestFit="1" customWidth="1"/>
  </cols>
  <sheetData>
    <row r="1" spans="1:5" ht="15.75" thickBot="1">
      <c r="A1" s="8" t="s">
        <v>0</v>
      </c>
      <c r="B1" s="8" t="s">
        <v>2</v>
      </c>
      <c r="C1" s="8" t="s">
        <v>3</v>
      </c>
      <c r="D1" s="8" t="s">
        <v>129</v>
      </c>
      <c r="E1" s="8" t="s">
        <v>4</v>
      </c>
    </row>
    <row r="2" spans="1:5">
      <c r="A2" s="10" t="s">
        <v>162</v>
      </c>
      <c r="B2" s="12" t="s">
        <v>64</v>
      </c>
      <c r="C2" s="12">
        <v>47882</v>
      </c>
      <c r="D2" s="10" t="s">
        <v>161</v>
      </c>
      <c r="E2" s="12">
        <v>11013</v>
      </c>
    </row>
    <row r="3" spans="1:5">
      <c r="A3" s="10" t="s">
        <v>184</v>
      </c>
      <c r="B3" s="12">
        <v>13</v>
      </c>
      <c r="C3" s="12">
        <v>7042</v>
      </c>
      <c r="D3" s="10" t="s">
        <v>161</v>
      </c>
      <c r="E3" s="12">
        <v>1303</v>
      </c>
    </row>
    <row r="4" spans="1:5">
      <c r="A4" s="10" t="s">
        <v>185</v>
      </c>
      <c r="B4" s="12">
        <v>4012</v>
      </c>
      <c r="C4" s="12">
        <v>1203710</v>
      </c>
      <c r="D4" s="10" t="s">
        <v>161</v>
      </c>
      <c r="E4" s="12">
        <v>222686</v>
      </c>
    </row>
    <row r="5" spans="1:5">
      <c r="A5" s="10" t="s">
        <v>163</v>
      </c>
      <c r="B5" s="12" t="s">
        <v>64</v>
      </c>
      <c r="C5" s="12">
        <v>36623</v>
      </c>
      <c r="D5" s="10" t="s">
        <v>161</v>
      </c>
      <c r="E5" s="12">
        <v>8057</v>
      </c>
    </row>
    <row r="6" spans="1:5">
      <c r="A6" s="10" t="s">
        <v>164</v>
      </c>
      <c r="B6" s="12" t="s">
        <v>64</v>
      </c>
      <c r="C6" s="12">
        <v>119986</v>
      </c>
      <c r="D6" s="10" t="s">
        <v>161</v>
      </c>
      <c r="E6" s="12">
        <v>34796</v>
      </c>
    </row>
    <row r="7" spans="1:5">
      <c r="A7" s="10" t="s">
        <v>165</v>
      </c>
      <c r="B7" s="12" t="s">
        <v>64</v>
      </c>
      <c r="C7" s="12">
        <v>64025</v>
      </c>
      <c r="D7" s="10" t="s">
        <v>161</v>
      </c>
      <c r="E7" s="12">
        <v>22409</v>
      </c>
    </row>
    <row r="8" spans="1:5">
      <c r="A8" s="10" t="s">
        <v>167</v>
      </c>
      <c r="B8" s="12" t="s">
        <v>64</v>
      </c>
      <c r="C8" s="12">
        <v>6630</v>
      </c>
      <c r="D8" s="10" t="s">
        <v>161</v>
      </c>
      <c r="E8" s="12">
        <v>2718</v>
      </c>
    </row>
    <row r="9" spans="1:5">
      <c r="A9" s="10" t="s">
        <v>168</v>
      </c>
      <c r="B9" s="12" t="s">
        <v>64</v>
      </c>
      <c r="C9" s="12">
        <v>355016</v>
      </c>
      <c r="D9" s="10" t="s">
        <v>161</v>
      </c>
      <c r="E9" s="12">
        <v>72778</v>
      </c>
    </row>
    <row r="10" spans="1:5">
      <c r="A10" s="10" t="s">
        <v>186</v>
      </c>
      <c r="B10" s="12">
        <v>280</v>
      </c>
      <c r="C10" s="12">
        <v>168972</v>
      </c>
      <c r="D10" s="10" t="s">
        <v>161</v>
      </c>
      <c r="E10" s="12">
        <v>50692</v>
      </c>
    </row>
    <row r="11" spans="1:5">
      <c r="A11" s="10" t="s">
        <v>187</v>
      </c>
      <c r="B11" s="12">
        <v>160</v>
      </c>
      <c r="C11" s="12">
        <v>99628</v>
      </c>
      <c r="D11" s="10" t="s">
        <v>161</v>
      </c>
      <c r="E11" s="12">
        <v>27896</v>
      </c>
    </row>
    <row r="12" spans="1:5">
      <c r="A12" s="10" t="s">
        <v>169</v>
      </c>
      <c r="B12" s="12" t="s">
        <v>64</v>
      </c>
      <c r="C12" s="12">
        <v>50396</v>
      </c>
      <c r="D12" s="10" t="s">
        <v>161</v>
      </c>
      <c r="E12" s="12">
        <v>15119</v>
      </c>
    </row>
    <row r="13" spans="1:5">
      <c r="A13" s="10" t="s">
        <v>170</v>
      </c>
      <c r="B13" s="12" t="s">
        <v>64</v>
      </c>
      <c r="C13" s="12">
        <v>35072</v>
      </c>
      <c r="D13" s="10" t="s">
        <v>161</v>
      </c>
      <c r="E13" s="12">
        <v>5612</v>
      </c>
    </row>
    <row r="14" spans="1:5">
      <c r="A14" s="10" t="s">
        <v>188</v>
      </c>
      <c r="B14" s="12" t="s">
        <v>64</v>
      </c>
      <c r="C14" s="12">
        <v>318</v>
      </c>
      <c r="D14" s="10" t="s">
        <v>131</v>
      </c>
      <c r="E14" s="12">
        <v>46555</v>
      </c>
    </row>
    <row r="15" spans="1:5">
      <c r="A15" s="10" t="s">
        <v>189</v>
      </c>
      <c r="B15" s="12" t="s">
        <v>64</v>
      </c>
      <c r="C15" s="12">
        <v>2284</v>
      </c>
      <c r="D15" s="10" t="s">
        <v>131</v>
      </c>
      <c r="E15" s="12">
        <v>42825</v>
      </c>
    </row>
    <row r="16" spans="1:5">
      <c r="A16" s="10" t="s">
        <v>190</v>
      </c>
      <c r="B16" s="12">
        <v>4</v>
      </c>
      <c r="C16" s="12">
        <v>13778</v>
      </c>
      <c r="D16" s="10" t="s">
        <v>161</v>
      </c>
      <c r="E16" s="12">
        <v>413</v>
      </c>
    </row>
    <row r="17" spans="1:5">
      <c r="A17" s="10" t="s">
        <v>191</v>
      </c>
      <c r="B17" s="12" t="s">
        <v>64</v>
      </c>
      <c r="C17" s="12">
        <v>23923</v>
      </c>
      <c r="D17" s="10" t="s">
        <v>161</v>
      </c>
      <c r="E17" s="12">
        <v>598</v>
      </c>
    </row>
    <row r="18" spans="1:5">
      <c r="A18" s="10" t="s">
        <v>192</v>
      </c>
      <c r="B18" s="12">
        <v>250</v>
      </c>
      <c r="C18" s="12">
        <v>540500</v>
      </c>
      <c r="D18" s="10" t="s">
        <v>161</v>
      </c>
      <c r="E18" s="12">
        <v>40538</v>
      </c>
    </row>
    <row r="19" spans="1:5">
      <c r="A19" s="10" t="s">
        <v>193</v>
      </c>
      <c r="B19" s="12">
        <v>3</v>
      </c>
      <c r="C19" s="12">
        <v>7551</v>
      </c>
      <c r="D19" s="10" t="s">
        <v>161</v>
      </c>
      <c r="E19" s="12">
        <v>378</v>
      </c>
    </row>
    <row r="20" spans="1:5">
      <c r="A20" s="10" t="s">
        <v>194</v>
      </c>
      <c r="B20" s="12">
        <v>273</v>
      </c>
      <c r="C20" s="12">
        <v>820831</v>
      </c>
      <c r="D20" s="10" t="s">
        <v>161</v>
      </c>
      <c r="E20" s="12">
        <v>93370</v>
      </c>
    </row>
    <row r="21" spans="1:5">
      <c r="A21" s="10" t="s">
        <v>195</v>
      </c>
      <c r="B21" s="12">
        <v>197</v>
      </c>
      <c r="C21" s="12">
        <v>95436</v>
      </c>
      <c r="D21" s="10" t="s">
        <v>161</v>
      </c>
      <c r="E21" s="12">
        <v>95436</v>
      </c>
    </row>
    <row r="22" spans="1:5">
      <c r="A22" s="10" t="s">
        <v>196</v>
      </c>
      <c r="B22" s="12">
        <v>120</v>
      </c>
      <c r="C22" s="12">
        <v>184527</v>
      </c>
      <c r="D22" s="10" t="s">
        <v>161</v>
      </c>
      <c r="E22" s="12">
        <v>12917</v>
      </c>
    </row>
    <row r="23" spans="1:5">
      <c r="A23" s="10" t="s">
        <v>197</v>
      </c>
      <c r="B23" s="12">
        <v>56</v>
      </c>
      <c r="C23" s="12">
        <v>14000</v>
      </c>
      <c r="D23" s="10" t="s">
        <v>161</v>
      </c>
      <c r="E23" s="12">
        <v>7000</v>
      </c>
    </row>
    <row r="24" spans="1:5">
      <c r="A24" s="10" t="s">
        <v>173</v>
      </c>
      <c r="B24" s="12" t="s">
        <v>64</v>
      </c>
      <c r="C24" s="12">
        <v>398</v>
      </c>
      <c r="D24" s="10" t="s">
        <v>161</v>
      </c>
      <c r="E24" s="12">
        <v>84</v>
      </c>
    </row>
    <row r="25" spans="1:5">
      <c r="A25" s="10" t="s">
        <v>175</v>
      </c>
      <c r="B25" s="12" t="s">
        <v>64</v>
      </c>
      <c r="C25" s="12">
        <v>2523</v>
      </c>
      <c r="D25" s="10" t="s">
        <v>161</v>
      </c>
      <c r="E25" s="12">
        <v>505</v>
      </c>
    </row>
    <row r="26" spans="1:5">
      <c r="A26" s="10" t="s">
        <v>176</v>
      </c>
      <c r="B26" s="12" t="s">
        <v>64</v>
      </c>
      <c r="C26" s="12">
        <v>6273</v>
      </c>
      <c r="D26" s="10" t="s">
        <v>161</v>
      </c>
      <c r="E26" s="12">
        <v>1568</v>
      </c>
    </row>
    <row r="27" spans="1:5">
      <c r="A27" s="10" t="s">
        <v>198</v>
      </c>
      <c r="B27" s="12" t="s">
        <v>64</v>
      </c>
      <c r="C27" s="12">
        <v>21598</v>
      </c>
      <c r="D27" s="10" t="s">
        <v>161</v>
      </c>
      <c r="E27" s="12">
        <v>1296</v>
      </c>
    </row>
    <row r="28" spans="1:5">
      <c r="A28" s="10" t="s">
        <v>199</v>
      </c>
      <c r="B28" s="12" t="s">
        <v>64</v>
      </c>
      <c r="C28" s="12">
        <v>11435</v>
      </c>
      <c r="D28" s="10" t="s">
        <v>131</v>
      </c>
      <c r="E28" s="12">
        <v>1543725</v>
      </c>
    </row>
    <row r="29" spans="1:5">
      <c r="A29" s="10" t="s">
        <v>177</v>
      </c>
      <c r="B29" s="12" t="s">
        <v>64</v>
      </c>
      <c r="C29" s="12">
        <v>447</v>
      </c>
      <c r="D29" s="10" t="s">
        <v>161</v>
      </c>
      <c r="E29" s="12">
        <v>67</v>
      </c>
    </row>
    <row r="30" spans="1:5">
      <c r="A30" s="10" t="s">
        <v>200</v>
      </c>
      <c r="B30" s="12">
        <v>10</v>
      </c>
      <c r="C30" s="12">
        <v>10500</v>
      </c>
      <c r="D30" s="10" t="s">
        <v>161</v>
      </c>
      <c r="E30" s="12">
        <v>1050</v>
      </c>
    </row>
    <row r="31" spans="1:5">
      <c r="A31" s="10" t="s">
        <v>180</v>
      </c>
      <c r="B31" s="12" t="s">
        <v>64</v>
      </c>
      <c r="C31" s="12">
        <v>1100</v>
      </c>
      <c r="D31" s="10" t="s">
        <v>161</v>
      </c>
      <c r="E31" s="12">
        <v>440</v>
      </c>
    </row>
    <row r="32" spans="1:5">
      <c r="A32" s="10" t="s">
        <v>201</v>
      </c>
      <c r="B32" s="12">
        <v>60</v>
      </c>
      <c r="C32" s="12">
        <v>31553</v>
      </c>
      <c r="D32" s="10" t="s">
        <v>161</v>
      </c>
      <c r="E32" s="12">
        <v>2366</v>
      </c>
    </row>
    <row r="33" spans="1:5">
      <c r="A33" s="10" t="s">
        <v>182</v>
      </c>
      <c r="B33" s="12" t="s">
        <v>64</v>
      </c>
      <c r="C33" s="12">
        <v>15200</v>
      </c>
      <c r="D33" s="10" t="s">
        <v>161</v>
      </c>
      <c r="E33" s="12">
        <v>836</v>
      </c>
    </row>
    <row r="34" spans="1:5">
      <c r="A34" s="10" t="s">
        <v>202</v>
      </c>
      <c r="B34" s="12">
        <v>14</v>
      </c>
      <c r="C34" s="12">
        <v>2514</v>
      </c>
      <c r="D34" s="10" t="s">
        <v>161</v>
      </c>
      <c r="E34" s="12">
        <v>2236</v>
      </c>
    </row>
    <row r="35" spans="1:5">
      <c r="A35" s="10" t="s">
        <v>183</v>
      </c>
      <c r="B35" s="12" t="s">
        <v>64</v>
      </c>
      <c r="C35" s="12">
        <v>1869</v>
      </c>
      <c r="D35" s="10" t="s">
        <v>161</v>
      </c>
      <c r="E35" s="12">
        <v>93</v>
      </c>
    </row>
    <row r="36" spans="1:5">
      <c r="A36" s="10" t="s">
        <v>203</v>
      </c>
      <c r="B36" s="12">
        <v>20</v>
      </c>
      <c r="C36" s="12">
        <v>54445</v>
      </c>
      <c r="D36" s="10" t="s">
        <v>161</v>
      </c>
      <c r="E36" s="12">
        <v>2178</v>
      </c>
    </row>
    <row r="37" spans="1:5" ht="15.75" thickBot="1">
      <c r="A37" s="13" t="s">
        <v>44</v>
      </c>
      <c r="B37" s="14">
        <v>5472</v>
      </c>
      <c r="C37" s="14"/>
      <c r="D37" s="13"/>
      <c r="E37" s="14">
        <v>2371553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workbookViewId="0">
      <selection activeCell="D4" sqref="D4"/>
    </sheetView>
  </sheetViews>
  <sheetFormatPr defaultRowHeight="15"/>
  <cols>
    <col min="2" max="2" width="13.28515625" bestFit="1" customWidth="1"/>
    <col min="4" max="4" width="11.5703125" bestFit="1" customWidth="1"/>
  </cols>
  <sheetData>
    <row r="1" spans="1:4" ht="15.75" thickBot="1">
      <c r="A1" s="8" t="s">
        <v>204</v>
      </c>
      <c r="B1" s="8" t="s">
        <v>3</v>
      </c>
      <c r="C1" s="8" t="s">
        <v>129</v>
      </c>
      <c r="D1" s="8" t="s">
        <v>4</v>
      </c>
    </row>
    <row r="2" spans="1:4">
      <c r="A2" s="10" t="s">
        <v>205</v>
      </c>
      <c r="B2" s="11">
        <v>14342</v>
      </c>
      <c r="C2" s="10" t="s">
        <v>161</v>
      </c>
      <c r="D2" s="11">
        <v>8032</v>
      </c>
    </row>
    <row r="3" spans="1:4">
      <c r="A3" s="10" t="s">
        <v>206</v>
      </c>
      <c r="B3" s="11">
        <v>2151280</v>
      </c>
      <c r="C3" s="10" t="s">
        <v>161</v>
      </c>
      <c r="D3" s="11">
        <v>258154</v>
      </c>
    </row>
    <row r="4" spans="1:4" ht="15.75" thickBot="1">
      <c r="A4" s="13" t="s">
        <v>44</v>
      </c>
      <c r="B4" s="15"/>
      <c r="C4" s="13"/>
      <c r="D4" s="15">
        <v>266186</v>
      </c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42"/>
  <sheetViews>
    <sheetView workbookViewId="0">
      <selection activeCell="E45" sqref="E45"/>
    </sheetView>
  </sheetViews>
  <sheetFormatPr defaultRowHeight="15"/>
  <cols>
    <col min="1" max="1" width="20.7109375" customWidth="1"/>
    <col min="2" max="2" width="20.42578125" customWidth="1"/>
    <col min="3" max="3" width="13.28515625" bestFit="1" customWidth="1"/>
    <col min="5" max="5" width="14.28515625" bestFit="1" customWidth="1"/>
  </cols>
  <sheetData>
    <row r="1" spans="1:5" ht="15.75" thickBot="1">
      <c r="A1" s="8" t="s">
        <v>207</v>
      </c>
      <c r="B1" s="8" t="s">
        <v>1</v>
      </c>
      <c r="C1" s="8" t="s">
        <v>208</v>
      </c>
      <c r="D1" s="8" t="s">
        <v>129</v>
      </c>
      <c r="E1" s="8" t="s">
        <v>4</v>
      </c>
    </row>
    <row r="2" spans="1:5">
      <c r="A2" t="s">
        <v>209</v>
      </c>
      <c r="B2" s="16" t="s">
        <v>210</v>
      </c>
      <c r="C2" s="5">
        <v>1185</v>
      </c>
      <c r="D2" s="16" t="s">
        <v>211</v>
      </c>
      <c r="E2" s="4">
        <v>346909</v>
      </c>
    </row>
    <row r="3" spans="1:5">
      <c r="A3" t="s">
        <v>212</v>
      </c>
      <c r="B3" s="16" t="s">
        <v>210</v>
      </c>
      <c r="C3" s="5">
        <v>130993</v>
      </c>
      <c r="D3" s="16" t="s">
        <v>211</v>
      </c>
      <c r="E3" s="4">
        <v>18077034</v>
      </c>
    </row>
    <row r="4" spans="1:5">
      <c r="A4" t="s">
        <v>213</v>
      </c>
      <c r="B4" s="16" t="s">
        <v>210</v>
      </c>
      <c r="C4" s="5">
        <v>19700</v>
      </c>
      <c r="D4" s="16" t="s">
        <v>211</v>
      </c>
      <c r="E4" s="4">
        <v>2590550</v>
      </c>
    </row>
    <row r="5" spans="1:5">
      <c r="A5" t="s">
        <v>214</v>
      </c>
      <c r="B5" s="16" t="s">
        <v>210</v>
      </c>
      <c r="C5" s="5">
        <v>42469</v>
      </c>
      <c r="D5" s="16" t="s">
        <v>211</v>
      </c>
      <c r="E5" s="4">
        <v>5244922</v>
      </c>
    </row>
    <row r="6" spans="1:5">
      <c r="A6" t="s">
        <v>215</v>
      </c>
      <c r="B6" s="16" t="s">
        <v>210</v>
      </c>
      <c r="C6" s="5">
        <v>3127</v>
      </c>
      <c r="D6" s="16" t="s">
        <v>211</v>
      </c>
      <c r="E6" s="4">
        <v>207946</v>
      </c>
    </row>
    <row r="7" spans="1:5">
      <c r="A7" t="s">
        <v>216</v>
      </c>
      <c r="B7" s="16" t="s">
        <v>210</v>
      </c>
      <c r="C7" s="5">
        <v>713</v>
      </c>
      <c r="D7" s="16" t="s">
        <v>211</v>
      </c>
      <c r="E7" s="4">
        <v>154899</v>
      </c>
    </row>
    <row r="8" spans="1:5" ht="15.75" thickBot="1">
      <c r="A8" t="s">
        <v>217</v>
      </c>
      <c r="B8" s="16" t="s">
        <v>210</v>
      </c>
      <c r="C8" s="5" t="s">
        <v>64</v>
      </c>
      <c r="D8" s="16" t="s">
        <v>131</v>
      </c>
      <c r="E8" s="4">
        <v>180000</v>
      </c>
    </row>
    <row r="9" spans="1:5">
      <c r="A9" s="6" t="s">
        <v>44</v>
      </c>
      <c r="B9" s="17"/>
      <c r="C9" s="7"/>
      <c r="D9" s="17"/>
      <c r="E9" s="18">
        <v>26802260</v>
      </c>
    </row>
    <row r="10" spans="1:5">
      <c r="B10" s="16"/>
      <c r="C10" s="5"/>
      <c r="D10" s="16"/>
      <c r="E10" s="4"/>
    </row>
    <row r="11" spans="1:5">
      <c r="A11" t="s">
        <v>218</v>
      </c>
      <c r="B11" s="16" t="s">
        <v>219</v>
      </c>
      <c r="C11" s="5">
        <v>18462</v>
      </c>
      <c r="D11" s="16" t="s">
        <v>211</v>
      </c>
      <c r="E11" s="4">
        <v>138465</v>
      </c>
    </row>
    <row r="12" spans="1:5">
      <c r="A12" t="s">
        <v>220</v>
      </c>
      <c r="B12" s="16" t="s">
        <v>219</v>
      </c>
      <c r="C12" s="5">
        <v>175870</v>
      </c>
      <c r="D12" s="16" t="s">
        <v>211</v>
      </c>
      <c r="E12" s="4">
        <v>3746031</v>
      </c>
    </row>
    <row r="13" spans="1:5">
      <c r="A13" t="s">
        <v>221</v>
      </c>
      <c r="B13" s="16" t="s">
        <v>219</v>
      </c>
      <c r="C13" s="5">
        <v>1936000</v>
      </c>
      <c r="D13" s="16" t="s">
        <v>161</v>
      </c>
      <c r="E13" s="4">
        <v>987360</v>
      </c>
    </row>
    <row r="14" spans="1:5" ht="15.75" thickBot="1">
      <c r="A14" t="s">
        <v>222</v>
      </c>
      <c r="B14" s="16" t="s">
        <v>219</v>
      </c>
      <c r="C14" s="5">
        <v>20841</v>
      </c>
      <c r="D14" s="16" t="s">
        <v>223</v>
      </c>
      <c r="E14" s="4">
        <v>44808</v>
      </c>
    </row>
    <row r="15" spans="1:5">
      <c r="A15" s="6" t="s">
        <v>44</v>
      </c>
      <c r="B15" s="17"/>
      <c r="C15" s="7"/>
      <c r="D15" s="17"/>
      <c r="E15" s="18">
        <f>+SUM(E11:E14)</f>
        <v>4916664</v>
      </c>
    </row>
    <row r="16" spans="1:5">
      <c r="B16" s="16"/>
      <c r="C16" s="5"/>
      <c r="D16" s="16"/>
      <c r="E16" s="4"/>
    </row>
    <row r="17" spans="1:5" ht="15.75" thickBot="1">
      <c r="A17" t="s">
        <v>224</v>
      </c>
      <c r="B17" s="16" t="s">
        <v>224</v>
      </c>
      <c r="C17" s="5">
        <v>8148</v>
      </c>
      <c r="D17" s="16" t="s">
        <v>211</v>
      </c>
      <c r="E17" s="4">
        <v>311661</v>
      </c>
    </row>
    <row r="18" spans="1:5">
      <c r="A18" s="6" t="s">
        <v>44</v>
      </c>
      <c r="B18" s="17"/>
      <c r="C18" s="7"/>
      <c r="D18" s="17"/>
      <c r="E18" s="18">
        <f>+SUM(E17)</f>
        <v>311661</v>
      </c>
    </row>
    <row r="19" spans="1:5">
      <c r="B19" s="16"/>
      <c r="C19" s="5"/>
      <c r="D19" s="16"/>
      <c r="E19" s="4"/>
    </row>
    <row r="20" spans="1:5" ht="15.75" thickBot="1">
      <c r="A20" t="s">
        <v>225</v>
      </c>
      <c r="B20" s="16" t="s">
        <v>226</v>
      </c>
      <c r="C20" s="5">
        <v>31</v>
      </c>
      <c r="D20" s="16" t="s">
        <v>211</v>
      </c>
      <c r="E20" s="4">
        <v>7130</v>
      </c>
    </row>
    <row r="21" spans="1:5">
      <c r="A21" s="6" t="s">
        <v>44</v>
      </c>
      <c r="B21" s="17"/>
      <c r="C21" s="7"/>
      <c r="D21" s="17"/>
      <c r="E21" s="18">
        <f>+SUM(E20)</f>
        <v>7130</v>
      </c>
    </row>
    <row r="22" spans="1:5">
      <c r="B22" s="16"/>
      <c r="C22" s="5"/>
      <c r="D22" s="16"/>
      <c r="E22" s="4"/>
    </row>
    <row r="23" spans="1:5">
      <c r="A23" t="s">
        <v>227</v>
      </c>
      <c r="B23" s="16" t="s">
        <v>228</v>
      </c>
      <c r="C23" s="5" t="s">
        <v>64</v>
      </c>
      <c r="D23" s="16" t="s">
        <v>211</v>
      </c>
      <c r="E23" s="4">
        <v>49400</v>
      </c>
    </row>
    <row r="24" spans="1:5">
      <c r="A24" t="s">
        <v>229</v>
      </c>
      <c r="B24" s="16" t="s">
        <v>228</v>
      </c>
      <c r="C24" s="5" t="s">
        <v>64</v>
      </c>
      <c r="D24" s="16" t="s">
        <v>211</v>
      </c>
      <c r="E24" s="4">
        <v>12174</v>
      </c>
    </row>
    <row r="25" spans="1:5" ht="15.75" thickBot="1">
      <c r="A25" t="s">
        <v>230</v>
      </c>
      <c r="B25" s="16" t="s">
        <v>228</v>
      </c>
      <c r="C25" s="5" t="s">
        <v>64</v>
      </c>
      <c r="D25" s="16" t="s">
        <v>211</v>
      </c>
      <c r="E25" s="4">
        <v>91000</v>
      </c>
    </row>
    <row r="26" spans="1:5">
      <c r="A26" s="6" t="s">
        <v>44</v>
      </c>
      <c r="B26" s="17"/>
      <c r="C26" s="7"/>
      <c r="D26" s="17"/>
      <c r="E26" s="18">
        <f>+SUM(E23:E25)</f>
        <v>152574</v>
      </c>
    </row>
    <row r="27" spans="1:5">
      <c r="B27" s="16"/>
      <c r="C27" s="5"/>
      <c r="D27" s="16"/>
      <c r="E27" s="4"/>
    </row>
    <row r="28" spans="1:5">
      <c r="A28" t="s">
        <v>231</v>
      </c>
      <c r="B28" s="16" t="s">
        <v>232</v>
      </c>
      <c r="C28" s="5">
        <v>170300</v>
      </c>
      <c r="D28" s="16" t="s">
        <v>211</v>
      </c>
      <c r="E28" s="4">
        <v>170300</v>
      </c>
    </row>
    <row r="29" spans="1:5">
      <c r="A29" t="s">
        <v>233</v>
      </c>
      <c r="B29" s="16" t="s">
        <v>232</v>
      </c>
      <c r="C29" s="5">
        <v>541000</v>
      </c>
      <c r="D29" s="16" t="s">
        <v>211</v>
      </c>
      <c r="E29" s="4">
        <v>432800</v>
      </c>
    </row>
    <row r="30" spans="1:5">
      <c r="A30" t="s">
        <v>234</v>
      </c>
      <c r="B30" s="16" t="s">
        <v>232</v>
      </c>
      <c r="C30" s="5">
        <v>2500</v>
      </c>
      <c r="D30" s="16" t="s">
        <v>211</v>
      </c>
      <c r="E30" s="4">
        <v>3750</v>
      </c>
    </row>
    <row r="31" spans="1:5">
      <c r="A31" t="s">
        <v>235</v>
      </c>
      <c r="B31" s="16" t="s">
        <v>232</v>
      </c>
      <c r="C31" s="5">
        <v>4000</v>
      </c>
      <c r="D31" s="16" t="s">
        <v>211</v>
      </c>
      <c r="E31" s="4">
        <v>10000</v>
      </c>
    </row>
    <row r="32" spans="1:5">
      <c r="A32" t="s">
        <v>236</v>
      </c>
      <c r="B32" s="16" t="s">
        <v>232</v>
      </c>
      <c r="C32" s="5">
        <v>12100</v>
      </c>
      <c r="D32" s="16" t="s">
        <v>211</v>
      </c>
      <c r="E32" s="4">
        <v>9680</v>
      </c>
    </row>
    <row r="33" spans="1:5">
      <c r="A33" t="s">
        <v>237</v>
      </c>
      <c r="B33" s="16" t="s">
        <v>232</v>
      </c>
      <c r="C33" s="5">
        <v>90000</v>
      </c>
      <c r="D33" s="16" t="s">
        <v>211</v>
      </c>
      <c r="E33" s="4">
        <v>356400</v>
      </c>
    </row>
    <row r="34" spans="1:5">
      <c r="A34" t="s">
        <v>238</v>
      </c>
      <c r="B34" s="16" t="s">
        <v>232</v>
      </c>
      <c r="C34" s="5">
        <v>13150</v>
      </c>
      <c r="D34" s="16" t="s">
        <v>211</v>
      </c>
      <c r="E34" s="4">
        <v>25525</v>
      </c>
    </row>
    <row r="35" spans="1:5">
      <c r="A35" t="s">
        <v>239</v>
      </c>
      <c r="B35" s="16" t="s">
        <v>232</v>
      </c>
      <c r="C35" s="5">
        <v>3576300</v>
      </c>
      <c r="D35" s="16" t="s">
        <v>240</v>
      </c>
      <c r="E35" s="4">
        <v>1484165</v>
      </c>
    </row>
    <row r="36" spans="1:5" ht="15.75" thickBot="1">
      <c r="A36" t="s">
        <v>241</v>
      </c>
      <c r="B36" s="16" t="s">
        <v>232</v>
      </c>
      <c r="C36" s="5">
        <v>600000</v>
      </c>
      <c r="D36" s="16" t="s">
        <v>242</v>
      </c>
      <c r="E36" s="4">
        <v>162000</v>
      </c>
    </row>
    <row r="37" spans="1:5">
      <c r="A37" s="6" t="s">
        <v>44</v>
      </c>
      <c r="B37" s="17"/>
      <c r="C37" s="7"/>
      <c r="D37" s="17"/>
      <c r="E37" s="18">
        <f>+SUM(E28:E36)</f>
        <v>2654620</v>
      </c>
    </row>
    <row r="38" spans="1:5">
      <c r="B38" s="16"/>
      <c r="C38" s="5"/>
      <c r="D38" s="16"/>
      <c r="E38" s="4"/>
    </row>
    <row r="39" spans="1:5">
      <c r="A39" t="s">
        <v>243</v>
      </c>
      <c r="B39" s="16" t="s">
        <v>244</v>
      </c>
      <c r="C39" s="5">
        <v>4140000</v>
      </c>
      <c r="D39" s="16" t="s">
        <v>245</v>
      </c>
      <c r="E39" s="4">
        <v>4844000</v>
      </c>
    </row>
    <row r="40" spans="1:5" ht="15.75" thickBot="1">
      <c r="A40" t="s">
        <v>246</v>
      </c>
      <c r="B40" s="16" t="s">
        <v>244</v>
      </c>
      <c r="C40" s="5">
        <v>3000</v>
      </c>
      <c r="D40" s="16" t="s">
        <v>245</v>
      </c>
      <c r="E40" s="4">
        <v>2760</v>
      </c>
    </row>
    <row r="41" spans="1:5" ht="17.25">
      <c r="A41" s="6" t="s">
        <v>44</v>
      </c>
      <c r="B41" s="17"/>
      <c r="C41" s="7"/>
      <c r="D41" s="17"/>
      <c r="E41" s="19">
        <f>+SUM(E39:E40)</f>
        <v>4846760</v>
      </c>
    </row>
    <row r="42" spans="1:5" ht="17.25">
      <c r="A42" s="2" t="s">
        <v>247</v>
      </c>
      <c r="B42" s="2"/>
      <c r="C42" s="2"/>
      <c r="D42" s="2"/>
      <c r="E42" s="20">
        <f>+SUM(E9,E15,E18,E21,E26,E37,E41)</f>
        <v>39691669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2"/>
  <sheetViews>
    <sheetView tabSelected="1" workbookViewId="0">
      <selection activeCell="B14" sqref="B14"/>
    </sheetView>
  </sheetViews>
  <sheetFormatPr defaultRowHeight="15"/>
  <cols>
    <col min="1" max="1" width="38.140625" customWidth="1"/>
    <col min="2" max="3" width="11.5703125" bestFit="1" customWidth="1"/>
    <col min="4" max="5" width="16.28515625" bestFit="1" customWidth="1"/>
  </cols>
  <sheetData>
    <row r="1" spans="1:5" ht="30.75" thickBot="1">
      <c r="A1" s="8" t="s">
        <v>1</v>
      </c>
      <c r="B1" s="22" t="s">
        <v>248</v>
      </c>
      <c r="C1" s="22" t="s">
        <v>249</v>
      </c>
      <c r="D1" s="22" t="s">
        <v>250</v>
      </c>
      <c r="E1" s="22" t="s">
        <v>251</v>
      </c>
    </row>
    <row r="2" spans="1:5">
      <c r="A2" s="10" t="s">
        <v>5</v>
      </c>
      <c r="B2" s="12">
        <v>2316</v>
      </c>
      <c r="C2" s="12">
        <v>2425</v>
      </c>
      <c r="D2" s="21">
        <v>2925330</v>
      </c>
      <c r="E2" s="21">
        <v>3195618</v>
      </c>
    </row>
    <row r="3" spans="1:5">
      <c r="A3" s="10" t="s">
        <v>252</v>
      </c>
      <c r="B3" s="12">
        <v>1141</v>
      </c>
      <c r="C3" s="12">
        <v>1144</v>
      </c>
      <c r="D3" s="21">
        <v>899278</v>
      </c>
      <c r="E3" s="21">
        <v>1207175</v>
      </c>
    </row>
    <row r="4" spans="1:5">
      <c r="A4" s="10" t="s">
        <v>58</v>
      </c>
      <c r="B4" s="12">
        <v>22704</v>
      </c>
      <c r="C4" s="12">
        <v>23804</v>
      </c>
      <c r="D4" s="21">
        <v>18249144</v>
      </c>
      <c r="E4" s="21">
        <v>20925461</v>
      </c>
    </row>
    <row r="5" spans="1:5">
      <c r="A5" s="10" t="s">
        <v>70</v>
      </c>
      <c r="B5" s="12">
        <v>2511</v>
      </c>
      <c r="C5" s="12">
        <v>3952</v>
      </c>
      <c r="D5" s="21">
        <v>1399865</v>
      </c>
      <c r="E5" s="21">
        <v>2671119</v>
      </c>
    </row>
    <row r="6" spans="1:5">
      <c r="A6" s="10" t="s">
        <v>253</v>
      </c>
      <c r="B6" s="12">
        <v>63719</v>
      </c>
      <c r="C6" s="12">
        <v>64227</v>
      </c>
      <c r="D6" s="21">
        <v>54858668</v>
      </c>
      <c r="E6" s="21">
        <v>28095408</v>
      </c>
    </row>
    <row r="7" spans="1:5">
      <c r="A7" s="10" t="s">
        <v>254</v>
      </c>
      <c r="B7" s="12">
        <v>517604</v>
      </c>
      <c r="C7" s="12">
        <v>542537</v>
      </c>
      <c r="D7" s="21">
        <v>112332886</v>
      </c>
      <c r="E7" s="21">
        <v>126212694</v>
      </c>
    </row>
    <row r="8" spans="1:5">
      <c r="A8" s="10" t="s">
        <v>255</v>
      </c>
      <c r="B8" s="12">
        <v>48940</v>
      </c>
      <c r="C8" s="12">
        <v>45648</v>
      </c>
      <c r="D8" s="21">
        <v>8465314</v>
      </c>
      <c r="E8" s="21">
        <v>6930689</v>
      </c>
    </row>
    <row r="9" spans="1:5">
      <c r="A9" s="10" t="s">
        <v>256</v>
      </c>
      <c r="B9" s="12">
        <v>7035</v>
      </c>
      <c r="C9" s="12">
        <v>5472</v>
      </c>
      <c r="D9" s="21">
        <v>2807627</v>
      </c>
      <c r="E9" s="21">
        <v>2371553</v>
      </c>
    </row>
    <row r="10" spans="1:5">
      <c r="A10" s="10" t="s">
        <v>257</v>
      </c>
      <c r="B10" s="12"/>
      <c r="C10" s="12"/>
      <c r="D10" s="21">
        <v>552021</v>
      </c>
      <c r="E10" s="21">
        <v>266186</v>
      </c>
    </row>
    <row r="11" spans="1:5">
      <c r="A11" s="10" t="s">
        <v>258</v>
      </c>
      <c r="B11" s="12"/>
      <c r="C11" s="12"/>
      <c r="D11" s="21">
        <v>19475001</v>
      </c>
      <c r="E11" s="21">
        <v>26802260</v>
      </c>
    </row>
    <row r="12" spans="1:5">
      <c r="A12" s="10" t="s">
        <v>218</v>
      </c>
      <c r="B12" s="12"/>
      <c r="C12" s="12"/>
      <c r="D12" s="21">
        <v>4178483</v>
      </c>
      <c r="E12" s="21">
        <v>4916664</v>
      </c>
    </row>
    <row r="13" spans="1:5">
      <c r="A13" s="10" t="s">
        <v>224</v>
      </c>
      <c r="B13" s="12"/>
      <c r="C13" s="12"/>
      <c r="D13" s="21">
        <v>228406</v>
      </c>
      <c r="E13" s="21">
        <v>311661</v>
      </c>
    </row>
    <row r="14" spans="1:5">
      <c r="A14" s="10" t="s">
        <v>225</v>
      </c>
      <c r="B14" s="12"/>
      <c r="C14" s="12"/>
      <c r="D14" s="21" t="s">
        <v>64</v>
      </c>
      <c r="E14" s="21">
        <v>7130</v>
      </c>
    </row>
    <row r="15" spans="1:5">
      <c r="A15" s="10" t="s">
        <v>259</v>
      </c>
      <c r="B15" s="12"/>
      <c r="C15" s="12"/>
      <c r="D15" s="21">
        <v>154540</v>
      </c>
      <c r="E15" s="21">
        <v>152574</v>
      </c>
    </row>
    <row r="16" spans="1:5">
      <c r="A16" s="10" t="s">
        <v>232</v>
      </c>
      <c r="B16" s="12"/>
      <c r="C16" s="12"/>
      <c r="D16" s="21">
        <v>2684867</v>
      </c>
      <c r="E16" s="21">
        <v>2654620</v>
      </c>
    </row>
    <row r="17" spans="1:5" ht="15.75" thickBot="1">
      <c r="A17" s="10" t="s">
        <v>260</v>
      </c>
      <c r="B17" s="12"/>
      <c r="C17" s="12"/>
      <c r="D17" s="21">
        <v>4042500</v>
      </c>
      <c r="E17" s="21">
        <v>4846760</v>
      </c>
    </row>
    <row r="18" spans="1:5" ht="17.25">
      <c r="A18" s="23" t="s">
        <v>44</v>
      </c>
      <c r="B18" s="24">
        <v>665970</v>
      </c>
      <c r="C18" s="24">
        <v>689209</v>
      </c>
      <c r="D18" s="25">
        <v>233253930</v>
      </c>
      <c r="E18" s="25">
        <v>231567572</v>
      </c>
    </row>
    <row r="19" spans="1:5">
      <c r="A19" s="10" t="s">
        <v>261</v>
      </c>
      <c r="B19" s="12"/>
      <c r="C19" s="12"/>
      <c r="D19" s="21">
        <v>9798</v>
      </c>
      <c r="E19" s="21">
        <v>61970</v>
      </c>
    </row>
    <row r="20" spans="1:5">
      <c r="A20" s="10" t="s">
        <v>262</v>
      </c>
      <c r="B20" s="12"/>
      <c r="C20" s="12"/>
      <c r="D20" s="21" t="s">
        <v>64</v>
      </c>
      <c r="E20" s="21">
        <v>499943</v>
      </c>
    </row>
    <row r="21" spans="1:5">
      <c r="A21" s="10" t="s">
        <v>263</v>
      </c>
      <c r="B21" s="12"/>
      <c r="C21" s="12"/>
      <c r="D21" s="21" t="s">
        <v>64</v>
      </c>
      <c r="E21" s="21">
        <v>174593</v>
      </c>
    </row>
    <row r="22" spans="1:5" ht="15.75" thickBot="1">
      <c r="A22" s="13" t="s">
        <v>264</v>
      </c>
      <c r="B22" s="14"/>
      <c r="C22" s="14"/>
      <c r="D22" s="26">
        <v>233263728</v>
      </c>
      <c r="E22" s="26">
        <v>232304078</v>
      </c>
    </row>
  </sheetData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F57E60E3847C4AA82730ABF1D36B05" ma:contentTypeVersion="16" ma:contentTypeDescription="Create a new document." ma:contentTypeScope="" ma:versionID="5184e9432fc781ab283335723d0eebf3">
  <xsd:schema xmlns:xsd="http://www.w3.org/2001/XMLSchema" xmlns:xs="http://www.w3.org/2001/XMLSchema" xmlns:p="http://schemas.microsoft.com/office/2006/metadata/properties" xmlns:ns3="d6efe29c-649f-47b5-9a03-f30c1062472a" xmlns:ns4="a2c5eb91-b80d-43a5-a658-8a5fb6687d17" targetNamespace="http://schemas.microsoft.com/office/2006/metadata/properties" ma:root="true" ma:fieldsID="d34309d87c71572cca3aa959c6bf2b39" ns3:_="" ns4:_="">
    <xsd:import namespace="d6efe29c-649f-47b5-9a03-f30c1062472a"/>
    <xsd:import namespace="a2c5eb91-b80d-43a5-a658-8a5fb6687d17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ServiceSearchProperties" minOccurs="0"/>
                <xsd:element ref="ns4:MediaServiceDateTaken" minOccurs="0"/>
                <xsd:element ref="ns4:MediaServiceSystemTag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fe29c-649f-47b5-9a03-f30c1062472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5eb91-b80d-43a5-a658-8a5fb6687d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15" nillable="true" ma:displayName="_activity" ma:hidden="true" ma:internalName="_activity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9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2c5eb91-b80d-43a5-a658-8a5fb6687d1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C2E6EF6-AEAB-4132-8F9F-FBEFEEDFF877}"/>
</file>

<file path=customXml/itemProps2.xml><?xml version="1.0" encoding="utf-8"?>
<ds:datastoreItem xmlns:ds="http://schemas.openxmlformats.org/officeDocument/2006/customXml" ds:itemID="{FAFCDA25-828D-4553-AC5C-7C02C7809725}"/>
</file>

<file path=customXml/itemProps3.xml><?xml version="1.0" encoding="utf-8"?>
<ds:datastoreItem xmlns:ds="http://schemas.openxmlformats.org/officeDocument/2006/customXml" ds:itemID="{A543F802-AB6D-41B3-B090-18DC397191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2025-05-06T22:46:48Z</dcterms:created>
  <dcterms:modified xsi:type="dcterms:W3CDTF">2025-05-09T21:49:15Z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0x01010041F57E60E3847C4AA82730ABF1D36B05</vt:lpwstr>
  </property>
</Properties>
</file>