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2E749D2A-4EEE-44C3-AEF5-0F82BA7EA90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 " sheetId="1" r:id="rId1"/>
    <sheet name="Vegetable Crops -1956" sheetId="2" r:id="rId2"/>
    <sheet name="Field Forage Crops -1956" sheetId="3" r:id="rId3"/>
    <sheet name="Certified Seed Crops -1956" sheetId="4" r:id="rId4"/>
    <sheet name="Uncertified Seed Crops -1956" sheetId="5" r:id="rId5"/>
    <sheet name="Grain &amp; Apiary - 1956" sheetId="6" r:id="rId6"/>
    <sheet name="Livestock &amp; Livestock Products " sheetId="7" r:id="rId7"/>
    <sheet name="Summary - 1956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8" l="1"/>
  <c r="D19" i="8"/>
  <c r="C19" i="8"/>
  <c r="B19" i="8"/>
  <c r="E21" i="8"/>
  <c r="D21" i="8"/>
  <c r="E41" i="7"/>
  <c r="E39" i="7"/>
  <c r="E35" i="7"/>
  <c r="E32" i="7"/>
  <c r="E28" i="7"/>
  <c r="E19" i="7"/>
  <c r="E16" i="7"/>
  <c r="E10" i="7"/>
  <c r="F20" i="6"/>
  <c r="F15" i="6"/>
  <c r="C15" i="6"/>
  <c r="F9" i="6"/>
  <c r="C9" i="6"/>
  <c r="E28" i="5"/>
  <c r="B28" i="5"/>
  <c r="E26" i="4"/>
  <c r="B26" i="4"/>
  <c r="E16" i="3"/>
  <c r="B16" i="3"/>
  <c r="E35" i="2"/>
  <c r="B35" i="2"/>
  <c r="C46" i="1"/>
  <c r="F46" i="1"/>
  <c r="F38" i="1"/>
  <c r="C38" i="1"/>
  <c r="F30" i="1"/>
  <c r="C30" i="1"/>
  <c r="F21" i="1"/>
  <c r="C21" i="1"/>
</calcChain>
</file>

<file path=xl/sharedStrings.xml><?xml version="1.0" encoding="utf-8"?>
<sst xmlns="http://schemas.openxmlformats.org/spreadsheetml/2006/main" count="524" uniqueCount="205">
  <si>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</si>
  <si>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</si>
  <si>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</si>
  <si>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</si>
  <si>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</si>
  <si>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</si>
  <si>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</si>
  <si>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</si>
  <si>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</si>
  <si>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Apricots</t>
  </si>
  <si>
    <t>lugs</t>
  </si>
  <si>
    <t>Apricots, processed</t>
  </si>
  <si>
    <t>---</t>
  </si>
  <si>
    <t>tons</t>
  </si>
  <si>
    <t>Berries</t>
  </si>
  <si>
    <t>cr.</t>
  </si>
  <si>
    <t>Berries, processed</t>
  </si>
  <si>
    <t>cans</t>
  </si>
  <si>
    <t>Figs</t>
  </si>
  <si>
    <t>flats</t>
  </si>
  <si>
    <t>Nectarines</t>
  </si>
  <si>
    <t>Olives</t>
  </si>
  <si>
    <t>Peaches</t>
  </si>
  <si>
    <t>Pears</t>
  </si>
  <si>
    <t>Pears, processed</t>
  </si>
  <si>
    <t>Persimmons</t>
  </si>
  <si>
    <t>Plums</t>
  </si>
  <si>
    <t>Pomegranates</t>
  </si>
  <si>
    <t>Prunes</t>
  </si>
  <si>
    <t>Almonds</t>
  </si>
  <si>
    <t>Pecans</t>
  </si>
  <si>
    <t>Walnuts</t>
  </si>
  <si>
    <t>Total</t>
  </si>
  <si>
    <t>Citrus Fruit</t>
  </si>
  <si>
    <t>Grapefruit</t>
  </si>
  <si>
    <t>fld. bx.</t>
  </si>
  <si>
    <t>Oranges, Navel (cartons)</t>
  </si>
  <si>
    <t>ctn.</t>
  </si>
  <si>
    <t>Oranges, Navel (field box)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</si>
  <si>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</si>
  <si>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</si>
  <si>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</si>
  <si>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</si>
  <si>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</si>
  <si>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</si>
  <si>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</si>
  <si>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</si>
  <si>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Cannery</t>
  </si>
  <si>
    <t>Melons</t>
  </si>
  <si>
    <t>Cantaloupes</t>
  </si>
  <si>
    <t>Crenshaw</t>
  </si>
  <si>
    <t>Honeydew</t>
  </si>
  <si>
    <t>Persian</t>
  </si>
  <si>
    <t>Watermelons</t>
  </si>
  <si>
    <t>Asparagus</t>
  </si>
  <si>
    <t>Asparagus, processed</t>
  </si>
  <si>
    <t>Beans, Blackeye</t>
  </si>
  <si>
    <t>sks.</t>
  </si>
  <si>
    <t>Beans, Fava</t>
  </si>
  <si>
    <t>Beans, Lima</t>
  </si>
  <si>
    <t>Beans, Pink</t>
  </si>
  <si>
    <t>Beans, Red</t>
  </si>
  <si>
    <t>Beans, Soy</t>
  </si>
  <si>
    <t>Cabbage</t>
  </si>
  <si>
    <t>Carrots</t>
  </si>
  <si>
    <t>Corn, Hominy</t>
  </si>
  <si>
    <t>lbs.</t>
  </si>
  <si>
    <t>Corn, Sweet</t>
  </si>
  <si>
    <t>Cucumbers</t>
  </si>
  <si>
    <t>Garlic</t>
  </si>
  <si>
    <t>Garlic, dehydrator</t>
  </si>
  <si>
    <t>Lettuce</t>
  </si>
  <si>
    <t>Okra</t>
  </si>
  <si>
    <t>Onions</t>
  </si>
  <si>
    <t>Onions, dehydrator</t>
  </si>
  <si>
    <t>Peas</t>
  </si>
  <si>
    <t>hamps.</t>
  </si>
  <si>
    <t>Peas, processed</t>
  </si>
  <si>
    <t>Potatoes</t>
  </si>
  <si>
    <t>Potatoes, processed</t>
  </si>
  <si>
    <t>Potatoes, seed</t>
  </si>
  <si>
    <t>Potatoes, cull</t>
  </si>
  <si>
    <t>Potatoes, Sweet</t>
  </si>
  <si>
    <t>Pumpkin</t>
  </si>
  <si>
    <t>Radishes</t>
  </si>
  <si>
    <t>Squash, Banana</t>
  </si>
  <si>
    <t>Squash, Summer</t>
  </si>
  <si>
    <t>Tomatoes</t>
  </si>
  <si>
    <t>Beans, Castor</t>
  </si>
  <si>
    <t>Beets, Sugar</t>
  </si>
  <si>
    <t>Cotton</t>
  </si>
  <si>
    <t>bales</t>
  </si>
  <si>
    <t>Cotton seed (not planting)</t>
  </si>
  <si>
    <t>Flax</t>
  </si>
  <si>
    <t>bu.</t>
  </si>
  <si>
    <t>Hay, Alfalfa</t>
  </si>
  <si>
    <t>Hay, Grain</t>
  </si>
  <si>
    <t>Nursery stock</t>
  </si>
  <si>
    <t>Pasture, Permanent</t>
  </si>
  <si>
    <t>Peanuts</t>
  </si>
  <si>
    <t>Safflower</t>
  </si>
  <si>
    <t>Silage</t>
  </si>
  <si>
    <t>Stubble, grazing</t>
  </si>
  <si>
    <t>Sunflower seed</t>
  </si>
  <si>
    <t>Alfalfa, Atlantic</t>
  </si>
  <si>
    <t>Alfalfa, Buffalo</t>
  </si>
  <si>
    <t>Alfalfa, Caliverde</t>
  </si>
  <si>
    <t>Alfalfa, DuPuitts</t>
  </si>
  <si>
    <t>Alfalfa, Lahontan</t>
  </si>
  <si>
    <t>Alfalfa, Narragansett</t>
  </si>
  <si>
    <t>Alfalfa, Ranger</t>
  </si>
  <si>
    <t>Alfalfa, Vernal</t>
  </si>
  <si>
    <t>Alfalfa, Williamsburg</t>
  </si>
  <si>
    <t>Barley, Arivat</t>
  </si>
  <si>
    <t>Barley, Mariout</t>
  </si>
  <si>
    <t>Beans, Blackeye No. 5</t>
  </si>
  <si>
    <t>Birdsfoot trefoil, Viking</t>
  </si>
  <si>
    <t>Bluegrass, Merion</t>
  </si>
  <si>
    <t>Clover, Kenland Red</t>
  </si>
  <si>
    <t>Clover, Pennscott Red</t>
  </si>
  <si>
    <t>Fescue, Goars Tall</t>
  </si>
  <si>
    <t>Milo, DD 38</t>
  </si>
  <si>
    <t>Oats, Kanota</t>
  </si>
  <si>
    <t>Orchard Grass, Potomac</t>
  </si>
  <si>
    <t>Sudan, Piper</t>
  </si>
  <si>
    <t>Sudan, 23</t>
  </si>
  <si>
    <t>Rice, Caloro</t>
  </si>
  <si>
    <t>Wheat, Ramona 50</t>
  </si>
  <si>
    <t>Alfalfa, California Common</t>
  </si>
  <si>
    <t>Alfalfa, No. 2</t>
  </si>
  <si>
    <t>Alfalfa, screenings</t>
  </si>
  <si>
    <t>Barley</t>
  </si>
  <si>
    <t>Beans, Mackie Lima</t>
  </si>
  <si>
    <t>Beet, Sugar</t>
  </si>
  <si>
    <t>Bluegrass, Merion Kentucky</t>
  </si>
  <si>
    <t>Canary Grass</t>
  </si>
  <si>
    <t>Carrot</t>
  </si>
  <si>
    <t>Clover, Sour</t>
  </si>
  <si>
    <t>Cotton seed, planting</t>
  </si>
  <si>
    <t>Milo</t>
  </si>
  <si>
    <t>Peas, English</t>
  </si>
  <si>
    <t>Rye</t>
  </si>
  <si>
    <t>Sudan</t>
  </si>
  <si>
    <t>Wheat</t>
  </si>
  <si>
    <t>Grain, Irrigated</t>
  </si>
  <si>
    <t>Corn, Field</t>
  </si>
  <si>
    <t>Oats</t>
  </si>
  <si>
    <t>Rice</t>
  </si>
  <si>
    <t>Grain, Dry Farm</t>
  </si>
  <si>
    <t>Apiary Products</t>
  </si>
  <si>
    <t>Beeswax</t>
  </si>
  <si>
    <t>Honey</t>
  </si>
  <si>
    <t>Item</t>
  </si>
  <si>
    <t>Number of Head/Quantity</t>
  </si>
  <si>
    <t>Purebreds</t>
  </si>
  <si>
    <t>Livestock</t>
  </si>
  <si>
    <t>head</t>
  </si>
  <si>
    <t>Steers</t>
  </si>
  <si>
    <t>Cows and Heifers</t>
  </si>
  <si>
    <t>Calves</t>
  </si>
  <si>
    <t>Bulls</t>
  </si>
  <si>
    <t>Hides, Cow</t>
  </si>
  <si>
    <t>Hides, Calf</t>
  </si>
  <si>
    <t>Fertilizer</t>
  </si>
  <si>
    <t>Sheep</t>
  </si>
  <si>
    <t>Sheep &amp; Wool</t>
  </si>
  <si>
    <t>Lambs</t>
  </si>
  <si>
    <t>Wool</t>
  </si>
  <si>
    <t>Pelts</t>
  </si>
  <si>
    <t>units</t>
  </si>
  <si>
    <t>Hogs</t>
  </si>
  <si>
    <t>Swine</t>
  </si>
  <si>
    <t>Chickens</t>
  </si>
  <si>
    <t>Poultry</t>
  </si>
  <si>
    <t>Fryers</t>
  </si>
  <si>
    <t>Ducks</t>
  </si>
  <si>
    <t>Geese</t>
  </si>
  <si>
    <t>Squab</t>
  </si>
  <si>
    <t>Turkeys</t>
  </si>
  <si>
    <t>Eggs</t>
  </si>
  <si>
    <t>doz.</t>
  </si>
  <si>
    <t>Rabbits, domestic</t>
  </si>
  <si>
    <t>Misc.</t>
  </si>
  <si>
    <t>Fur bearing animals and pelts</t>
  </si>
  <si>
    <t>Milk, Market</t>
  </si>
  <si>
    <t>Dairy</t>
  </si>
  <si>
    <t>lbs. milk fat</t>
  </si>
  <si>
    <t>Milk, Manufacturing</t>
  </si>
  <si>
    <t>Grand Total of All Livestock and Livestock Products</t>
  </si>
  <si>
    <t>Acreage 
1955</t>
  </si>
  <si>
    <t>Acreage 
1956</t>
  </si>
  <si>
    <t>Valuation 
1955</t>
  </si>
  <si>
    <t>Valuation
 1956</t>
  </si>
  <si>
    <t>Citrus Fruits</t>
  </si>
  <si>
    <t>Vegetables</t>
  </si>
  <si>
    <t>Field and Forage Crops</t>
  </si>
  <si>
    <t>Seed, Certified</t>
  </si>
  <si>
    <t>Seed, Uncertified</t>
  </si>
  <si>
    <t>Grain</t>
  </si>
  <si>
    <t>Beef Cattle</t>
  </si>
  <si>
    <t>Rabbits</t>
  </si>
  <si>
    <t>Dairy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</si>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</sst>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164" fontId="0" fillId="0" borderId="3" xfId="1" applyNumberFormat="1" applyFont="1" applyBorder="1" applyAlignment="1">
      <alignment horizontal="right"/>
    </xf>
    <xf numFmtId="164" fontId="0" fillId="0" borderId="3" xfId="1" applyNumberFormat="1" applyFont="1" applyBorder="1"/>
    <xf numFmtId="0" fontId="3" fillId="0" borderId="4" xfId="0" applyFont="1" applyBorder="1"/>
    <xf numFmtId="164" fontId="3" fillId="0" borderId="4" xfId="0" applyNumberFormat="1" applyFont="1" applyBorder="1"/>
    <xf numFmtId="0" fontId="0" fillId="0" borderId="4" xfId="0" applyBorder="1"/>
    <xf numFmtId="164" fontId="3" fillId="0" borderId="4" xfId="1" applyNumberFormat="1" applyFont="1" applyBorder="1" applyAlignment="1">
      <alignment horizontal="right"/>
    </xf>
    <xf numFmtId="164" fontId="3" fillId="0" borderId="4" xfId="1" applyNumberFormat="1" applyFont="1" applyBorder="1"/>
    <xf numFmtId="164" fontId="3" fillId="0" borderId="1" xfId="1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1" applyNumberFormat="1" applyFont="1" applyBorder="1"/>
    <xf numFmtId="164" fontId="6" fillId="0" borderId="0" xfId="0" applyNumberFormat="1" applyFont="1"/>
    <xf numFmtId="165" fontId="0" fillId="0" borderId="3" xfId="2" applyNumberFormat="1" applyFont="1" applyBorder="1"/>
    <xf numFmtId="165" fontId="3" fillId="0" borderId="5" xfId="2" applyNumberFormat="1" applyFont="1" applyBorder="1"/>
    <xf numFmtId="0" fontId="1" fillId="0" borderId="2" xfId="0" applyFont="1" applyBorder="1" applyAlignment="1">
      <alignment horizontal="center" vertical="top" wrapText="1"/>
    </xf>
    <xf numFmtId="3" fontId="0" fillId="0" borderId="0" xfId="0" applyNumberFormat="1"/>
    <xf numFmtId="0" fontId="3" fillId="0" borderId="6" xfId="0" applyFont="1" applyBorder="1"/>
    <xf numFmtId="164" fontId="0" fillId="0" borderId="5" xfId="1" applyNumberFormat="1" applyFont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D47" sqref="D47"/>
    </sheetView>
  </sheetViews>
  <sheetFormatPr defaultRowHeight="15"/>
  <cols>
    <col min="1" max="1" width="26.7109375" customWidth="1"/>
    <col min="2" max="2" width="27.7109375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>
      <c r="A2" s="2" t="s">
        <v>6</v>
      </c>
      <c r="B2" s="2"/>
      <c r="C2" s="1"/>
      <c r="D2" s="1"/>
      <c r="E2" s="1"/>
      <c r="F2" s="1"/>
    </row>
    <row r="3" spans="1:6">
      <c r="A3" t="s">
        <v>7</v>
      </c>
      <c r="B3" t="s">
        <v>6</v>
      </c>
      <c r="C3" s="5">
        <v>24</v>
      </c>
      <c r="D3" s="5">
        <v>2319</v>
      </c>
      <c r="E3" t="s">
        <v>8</v>
      </c>
      <c r="F3" s="5">
        <v>4638</v>
      </c>
    </row>
    <row r="4" spans="1:6">
      <c r="A4" t="s">
        <v>9</v>
      </c>
      <c r="B4" t="s">
        <v>6</v>
      </c>
      <c r="C4" s="5">
        <v>112</v>
      </c>
      <c r="D4" s="5">
        <v>2150</v>
      </c>
      <c r="E4" t="s">
        <v>10</v>
      </c>
      <c r="F4" s="5">
        <v>5375</v>
      </c>
    </row>
    <row r="5" spans="1:6">
      <c r="A5" t="s">
        <v>11</v>
      </c>
      <c r="B5" t="s">
        <v>6</v>
      </c>
      <c r="C5" s="5" t="s">
        <v>12</v>
      </c>
      <c r="D5" s="5">
        <v>191</v>
      </c>
      <c r="E5" t="s">
        <v>13</v>
      </c>
      <c r="F5" s="5">
        <v>17190</v>
      </c>
    </row>
    <row r="6" spans="1:6">
      <c r="A6" t="s">
        <v>14</v>
      </c>
      <c r="B6" t="s">
        <v>6</v>
      </c>
      <c r="C6" s="5">
        <v>43</v>
      </c>
      <c r="D6" s="5">
        <v>2654</v>
      </c>
      <c r="E6" t="s">
        <v>15</v>
      </c>
      <c r="F6" s="5">
        <v>7564</v>
      </c>
    </row>
    <row r="7" spans="1:6">
      <c r="A7" t="s">
        <v>16</v>
      </c>
      <c r="B7" t="s">
        <v>6</v>
      </c>
      <c r="C7" s="5" t="s">
        <v>12</v>
      </c>
      <c r="D7" s="5">
        <v>1911</v>
      </c>
      <c r="E7" t="s">
        <v>17</v>
      </c>
      <c r="F7" s="5">
        <v>12708</v>
      </c>
    </row>
    <row r="8" spans="1:6">
      <c r="A8" t="s">
        <v>18</v>
      </c>
      <c r="B8" t="s">
        <v>6</v>
      </c>
      <c r="C8" s="5">
        <v>9</v>
      </c>
      <c r="D8" s="5">
        <v>720</v>
      </c>
      <c r="E8" t="s">
        <v>19</v>
      </c>
      <c r="F8" s="5">
        <v>1620</v>
      </c>
    </row>
    <row r="9" spans="1:6">
      <c r="A9" t="s">
        <v>20</v>
      </c>
      <c r="B9" t="s">
        <v>6</v>
      </c>
      <c r="C9" s="5">
        <v>1</v>
      </c>
      <c r="D9" s="5">
        <v>1361</v>
      </c>
      <c r="E9" t="s">
        <v>10</v>
      </c>
      <c r="F9" s="5">
        <v>6805</v>
      </c>
    </row>
    <row r="10" spans="1:6">
      <c r="A10" t="s">
        <v>21</v>
      </c>
      <c r="B10" t="s">
        <v>6</v>
      </c>
      <c r="C10" s="5">
        <v>228</v>
      </c>
      <c r="D10" s="5">
        <v>549</v>
      </c>
      <c r="E10" t="s">
        <v>13</v>
      </c>
      <c r="F10" s="5">
        <v>98820</v>
      </c>
    </row>
    <row r="11" spans="1:6">
      <c r="A11" t="s">
        <v>22</v>
      </c>
      <c r="B11" t="s">
        <v>6</v>
      </c>
      <c r="C11" s="5">
        <v>137</v>
      </c>
      <c r="D11" s="5">
        <v>56470</v>
      </c>
      <c r="E11" t="s">
        <v>10</v>
      </c>
      <c r="F11" s="5">
        <v>217410</v>
      </c>
    </row>
    <row r="12" spans="1:6">
      <c r="A12" t="s">
        <v>23</v>
      </c>
      <c r="B12" t="s">
        <v>6</v>
      </c>
      <c r="C12" s="5">
        <v>89</v>
      </c>
      <c r="D12" s="5">
        <v>64266</v>
      </c>
      <c r="E12" t="s">
        <v>8</v>
      </c>
      <c r="F12" s="5">
        <v>231358</v>
      </c>
    </row>
    <row r="13" spans="1:6">
      <c r="A13" t="s">
        <v>24</v>
      </c>
      <c r="B13" t="s">
        <v>6</v>
      </c>
      <c r="C13" s="5" t="s">
        <v>12</v>
      </c>
      <c r="D13" s="5">
        <v>3412</v>
      </c>
      <c r="E13" t="s">
        <v>8</v>
      </c>
      <c r="F13" s="5">
        <v>5118</v>
      </c>
    </row>
    <row r="14" spans="1:6">
      <c r="A14" t="s">
        <v>25</v>
      </c>
      <c r="B14" t="s">
        <v>6</v>
      </c>
      <c r="C14" s="5">
        <v>13</v>
      </c>
      <c r="D14" s="5">
        <v>9324</v>
      </c>
      <c r="E14" t="s">
        <v>10</v>
      </c>
      <c r="F14" s="5">
        <v>23310</v>
      </c>
    </row>
    <row r="15" spans="1:6">
      <c r="A15" t="s">
        <v>26</v>
      </c>
      <c r="B15" t="s">
        <v>6</v>
      </c>
      <c r="C15" s="5">
        <v>1529</v>
      </c>
      <c r="D15" s="5">
        <v>649052</v>
      </c>
      <c r="E15" t="s">
        <v>10</v>
      </c>
      <c r="F15" s="5">
        <v>2271682</v>
      </c>
    </row>
    <row r="16" spans="1:6">
      <c r="A16" t="s">
        <v>27</v>
      </c>
      <c r="B16" t="s">
        <v>6</v>
      </c>
      <c r="C16" s="5">
        <v>17</v>
      </c>
      <c r="D16" s="5">
        <v>1365</v>
      </c>
      <c r="E16" t="s">
        <v>10</v>
      </c>
      <c r="F16" s="5">
        <v>1229</v>
      </c>
    </row>
    <row r="17" spans="1:6">
      <c r="A17" t="s">
        <v>28</v>
      </c>
      <c r="B17" t="s">
        <v>6</v>
      </c>
      <c r="C17" s="5">
        <v>8</v>
      </c>
      <c r="D17" s="5">
        <v>2782</v>
      </c>
      <c r="E17" t="s">
        <v>10</v>
      </c>
      <c r="F17" s="5">
        <v>5703</v>
      </c>
    </row>
    <row r="18" spans="1:6">
      <c r="A18" t="s">
        <v>29</v>
      </c>
      <c r="B18" t="s">
        <v>6</v>
      </c>
      <c r="C18" s="5">
        <v>92</v>
      </c>
      <c r="D18" s="5">
        <v>17</v>
      </c>
      <c r="E18" t="s">
        <v>13</v>
      </c>
      <c r="F18" s="5">
        <v>10200</v>
      </c>
    </row>
    <row r="19" spans="1:6">
      <c r="A19" t="s">
        <v>30</v>
      </c>
      <c r="B19" t="s">
        <v>6</v>
      </c>
      <c r="C19" s="5">
        <v>11</v>
      </c>
      <c r="D19" s="5">
        <v>5</v>
      </c>
      <c r="E19" t="s">
        <v>13</v>
      </c>
      <c r="F19" s="5">
        <v>3500</v>
      </c>
    </row>
    <row r="20" spans="1:6" ht="15.75" thickBot="1">
      <c r="A20" t="s">
        <v>31</v>
      </c>
      <c r="B20" t="s">
        <v>6</v>
      </c>
      <c r="C20" s="5">
        <v>3</v>
      </c>
      <c r="D20" s="5">
        <v>2</v>
      </c>
      <c r="E20" t="s">
        <v>13</v>
      </c>
      <c r="F20" s="5">
        <v>1100</v>
      </c>
    </row>
    <row r="21" spans="1:6">
      <c r="A21" s="6" t="s">
        <v>32</v>
      </c>
      <c r="B21" s="6"/>
      <c r="C21" s="8">
        <f>+SUM(C3:C20)</f>
        <v>2316</v>
      </c>
      <c r="D21" s="8"/>
      <c r="E21" s="6"/>
      <c r="F21" s="8">
        <f>+SUM(F3:F20)</f>
        <v>2925330</v>
      </c>
    </row>
    <row r="22" spans="1:6">
      <c r="C22" s="5"/>
      <c r="D22" s="5"/>
      <c r="F22" s="5"/>
    </row>
    <row r="23" spans="1:6">
      <c r="A23" s="3" t="s">
        <v>33</v>
      </c>
      <c r="C23" s="5"/>
      <c r="D23" s="5"/>
      <c r="F23" s="5"/>
    </row>
    <row r="24" spans="1:6">
      <c r="A24" t="s">
        <v>34</v>
      </c>
      <c r="B24" t="s">
        <v>33</v>
      </c>
      <c r="C24" s="5">
        <v>6</v>
      </c>
      <c r="D24" s="5">
        <v>2100</v>
      </c>
      <c r="E24" t="s">
        <v>35</v>
      </c>
      <c r="F24" s="5">
        <v>2625</v>
      </c>
    </row>
    <row r="25" spans="1:6">
      <c r="A25" t="s">
        <v>36</v>
      </c>
      <c r="B25" t="s">
        <v>33</v>
      </c>
      <c r="C25" s="5">
        <v>1056</v>
      </c>
      <c r="D25" s="5">
        <v>54065</v>
      </c>
      <c r="E25" t="s">
        <v>37</v>
      </c>
      <c r="F25" s="5">
        <v>135163</v>
      </c>
    </row>
    <row r="26" spans="1:6">
      <c r="A26" t="s">
        <v>38</v>
      </c>
      <c r="B26" t="s">
        <v>33</v>
      </c>
      <c r="C26" s="5" t="s">
        <v>12</v>
      </c>
      <c r="D26" s="5">
        <v>377908</v>
      </c>
      <c r="E26" t="s">
        <v>35</v>
      </c>
      <c r="F26" s="5">
        <v>680234</v>
      </c>
    </row>
    <row r="27" spans="1:6">
      <c r="A27" t="s">
        <v>39</v>
      </c>
      <c r="B27" t="s">
        <v>33</v>
      </c>
      <c r="C27" s="5">
        <v>43</v>
      </c>
      <c r="D27" s="5">
        <v>22450</v>
      </c>
      <c r="E27" t="s">
        <v>35</v>
      </c>
      <c r="F27" s="5">
        <v>39288</v>
      </c>
    </row>
    <row r="28" spans="1:6">
      <c r="A28" t="s">
        <v>40</v>
      </c>
      <c r="B28" t="s">
        <v>33</v>
      </c>
      <c r="C28" s="5">
        <v>28</v>
      </c>
      <c r="D28" s="5">
        <v>15187</v>
      </c>
      <c r="E28" t="s">
        <v>10</v>
      </c>
      <c r="F28" s="5">
        <v>37968</v>
      </c>
    </row>
    <row r="29" spans="1:6" ht="15.75" thickBot="1">
      <c r="A29" t="s">
        <v>41</v>
      </c>
      <c r="B29" t="s">
        <v>33</v>
      </c>
      <c r="C29" s="5">
        <v>8</v>
      </c>
      <c r="D29" s="5">
        <v>1000</v>
      </c>
      <c r="E29" t="s">
        <v>35</v>
      </c>
      <c r="F29" s="5">
        <v>4000</v>
      </c>
    </row>
    <row r="30" spans="1:6">
      <c r="A30" s="6" t="s">
        <v>32</v>
      </c>
      <c r="B30" s="6"/>
      <c r="C30" s="8">
        <f>+SUM(C24:C29)</f>
        <v>1141</v>
      </c>
      <c r="D30" s="8"/>
      <c r="E30" s="6"/>
      <c r="F30" s="8">
        <f>+SUM(F24:F29)</f>
        <v>899278</v>
      </c>
    </row>
    <row r="31" spans="1:6">
      <c r="C31" s="5"/>
      <c r="D31" s="5"/>
      <c r="F31" s="5"/>
    </row>
    <row r="32" spans="1:6">
      <c r="A32" s="3" t="s">
        <v>42</v>
      </c>
      <c r="C32" s="5"/>
      <c r="D32" s="5"/>
      <c r="F32" s="5"/>
    </row>
    <row r="33" spans="1:6">
      <c r="A33" t="s">
        <v>43</v>
      </c>
      <c r="B33" t="s">
        <v>42</v>
      </c>
      <c r="C33" s="5">
        <v>19489</v>
      </c>
      <c r="D33" s="5">
        <v>5273172</v>
      </c>
      <c r="E33" t="s">
        <v>10</v>
      </c>
      <c r="F33" s="5">
        <v>14237564</v>
      </c>
    </row>
    <row r="34" spans="1:6">
      <c r="A34" t="s">
        <v>44</v>
      </c>
      <c r="B34" t="s">
        <v>42</v>
      </c>
      <c r="C34" s="5">
        <v>3205</v>
      </c>
      <c r="D34" s="5">
        <v>79182</v>
      </c>
      <c r="E34" t="s">
        <v>13</v>
      </c>
      <c r="F34" s="5">
        <v>2771370</v>
      </c>
    </row>
    <row r="35" spans="1:6">
      <c r="A35" t="s">
        <v>45</v>
      </c>
      <c r="B35" t="s">
        <v>42</v>
      </c>
      <c r="C35" s="5" t="s">
        <v>12</v>
      </c>
      <c r="D35" s="5">
        <v>2485</v>
      </c>
      <c r="E35" t="s">
        <v>13</v>
      </c>
      <c r="F35" s="5">
        <v>472150</v>
      </c>
    </row>
    <row r="36" spans="1:6">
      <c r="A36" t="s">
        <v>46</v>
      </c>
      <c r="B36" t="s">
        <v>42</v>
      </c>
      <c r="C36" s="5">
        <v>10</v>
      </c>
      <c r="D36" s="5">
        <v>18</v>
      </c>
      <c r="E36" t="s">
        <v>13</v>
      </c>
      <c r="F36" s="5">
        <v>5220</v>
      </c>
    </row>
    <row r="37" spans="1:6" ht="15.75" thickBot="1">
      <c r="A37" t="s">
        <v>47</v>
      </c>
      <c r="B37" t="s">
        <v>42</v>
      </c>
      <c r="C37" s="5" t="s">
        <v>12</v>
      </c>
      <c r="D37" s="5">
        <v>12714</v>
      </c>
      <c r="E37" t="s">
        <v>13</v>
      </c>
      <c r="F37" s="5">
        <v>762840</v>
      </c>
    </row>
    <row r="38" spans="1:6">
      <c r="A38" s="6" t="s">
        <v>32</v>
      </c>
      <c r="B38" s="6"/>
      <c r="C38" s="8">
        <f>+SUM(C33:C37)</f>
        <v>22704</v>
      </c>
      <c r="D38" s="8"/>
      <c r="E38" s="6"/>
      <c r="F38" s="8">
        <f>+SUM(F33:F37)</f>
        <v>18249144</v>
      </c>
    </row>
    <row r="39" spans="1:6">
      <c r="C39" s="5"/>
      <c r="D39" s="5"/>
      <c r="F39" s="5"/>
    </row>
    <row r="40" spans="1:6">
      <c r="A40" s="3" t="s">
        <v>48</v>
      </c>
      <c r="C40" s="5"/>
      <c r="D40" s="5"/>
      <c r="F40" s="5"/>
    </row>
    <row r="41" spans="1:6">
      <c r="A41" t="s">
        <v>49</v>
      </c>
      <c r="B41" t="s">
        <v>48</v>
      </c>
      <c r="C41" s="5">
        <v>1892</v>
      </c>
      <c r="D41" s="5">
        <v>300471</v>
      </c>
      <c r="E41" t="s">
        <v>15</v>
      </c>
      <c r="F41" s="5">
        <v>1006578</v>
      </c>
    </row>
    <row r="42" spans="1:6">
      <c r="A42" t="s">
        <v>50</v>
      </c>
      <c r="B42" t="s">
        <v>48</v>
      </c>
      <c r="C42" s="5">
        <v>53</v>
      </c>
      <c r="D42" s="5">
        <v>6916</v>
      </c>
      <c r="E42" t="s">
        <v>15</v>
      </c>
      <c r="F42" s="5">
        <v>25935</v>
      </c>
    </row>
    <row r="43" spans="1:6">
      <c r="A43" t="s">
        <v>51</v>
      </c>
      <c r="B43" t="s">
        <v>48</v>
      </c>
      <c r="C43" s="5">
        <v>298</v>
      </c>
      <c r="D43" s="5">
        <v>114140</v>
      </c>
      <c r="E43" t="s">
        <v>15</v>
      </c>
      <c r="F43" s="5">
        <v>222573</v>
      </c>
    </row>
    <row r="44" spans="1:6">
      <c r="A44" t="s">
        <v>52</v>
      </c>
      <c r="B44" t="s">
        <v>48</v>
      </c>
      <c r="C44" s="5">
        <v>31</v>
      </c>
      <c r="D44" s="5">
        <v>15979</v>
      </c>
      <c r="E44" t="s">
        <v>15</v>
      </c>
      <c r="F44" s="5">
        <v>47937</v>
      </c>
    </row>
    <row r="45" spans="1:6" ht="15.75" thickBot="1">
      <c r="A45" t="s">
        <v>53</v>
      </c>
      <c r="B45" t="s">
        <v>48</v>
      </c>
      <c r="C45" s="5">
        <v>237</v>
      </c>
      <c r="D45" s="5">
        <v>2362</v>
      </c>
      <c r="E45" t="s">
        <v>13</v>
      </c>
      <c r="F45" s="5">
        <v>96842</v>
      </c>
    </row>
    <row r="46" spans="1:6">
      <c r="A46" s="6" t="s">
        <v>32</v>
      </c>
      <c r="B46" s="6"/>
      <c r="C46" s="7">
        <f>+SUM(C41:C45)</f>
        <v>2511</v>
      </c>
      <c r="D46" s="6"/>
      <c r="E46" s="6"/>
      <c r="F46" s="7">
        <f>+SUM(F41:F45)</f>
        <v>1399865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C34" sqref="C34"/>
    </sheetView>
  </sheetViews>
  <sheetFormatPr defaultRowHeight="15"/>
  <cols>
    <col min="1" max="1" width="19.425781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9" t="s">
        <v>0</v>
      </c>
      <c r="B1" s="9" t="s">
        <v>2</v>
      </c>
      <c r="C1" s="9" t="s">
        <v>3</v>
      </c>
      <c r="D1" s="9" t="s">
        <v>4</v>
      </c>
      <c r="E1" s="9" t="s">
        <v>5</v>
      </c>
    </row>
    <row r="2" spans="1:5">
      <c r="A2" s="10" t="s">
        <v>54</v>
      </c>
      <c r="B2" s="11">
        <v>107</v>
      </c>
      <c r="C2" s="11">
        <v>3586</v>
      </c>
      <c r="D2" s="10" t="s">
        <v>15</v>
      </c>
      <c r="E2" s="12">
        <v>21337</v>
      </c>
    </row>
    <row r="3" spans="1:5">
      <c r="A3" s="10" t="s">
        <v>55</v>
      </c>
      <c r="B3" s="11" t="s">
        <v>12</v>
      </c>
      <c r="C3" s="11">
        <v>213</v>
      </c>
      <c r="D3" s="10" t="s">
        <v>13</v>
      </c>
      <c r="E3" s="12">
        <v>76680</v>
      </c>
    </row>
    <row r="4" spans="1:5">
      <c r="A4" s="10" t="s">
        <v>56</v>
      </c>
      <c r="B4" s="11">
        <v>1649</v>
      </c>
      <c r="C4" s="11">
        <v>19724</v>
      </c>
      <c r="D4" s="10" t="s">
        <v>57</v>
      </c>
      <c r="E4" s="12">
        <v>149902</v>
      </c>
    </row>
    <row r="5" spans="1:5">
      <c r="A5" s="10" t="s">
        <v>58</v>
      </c>
      <c r="B5" s="11">
        <v>180</v>
      </c>
      <c r="C5" s="11">
        <v>1800</v>
      </c>
      <c r="D5" s="10" t="s">
        <v>57</v>
      </c>
      <c r="E5" s="12">
        <v>16200</v>
      </c>
    </row>
    <row r="6" spans="1:5">
      <c r="A6" s="10" t="s">
        <v>59</v>
      </c>
      <c r="B6" s="11">
        <v>216</v>
      </c>
      <c r="C6" s="11">
        <v>4405</v>
      </c>
      <c r="D6" s="10" t="s">
        <v>57</v>
      </c>
      <c r="E6" s="12">
        <v>44050</v>
      </c>
    </row>
    <row r="7" spans="1:5">
      <c r="A7" s="10" t="s">
        <v>60</v>
      </c>
      <c r="B7" s="11">
        <v>37</v>
      </c>
      <c r="C7" s="11">
        <v>580</v>
      </c>
      <c r="D7" s="10" t="s">
        <v>57</v>
      </c>
      <c r="E7" s="12">
        <v>5220</v>
      </c>
    </row>
    <row r="8" spans="1:5">
      <c r="A8" s="10" t="s">
        <v>61</v>
      </c>
      <c r="B8" s="11">
        <v>12</v>
      </c>
      <c r="C8" s="11">
        <v>120</v>
      </c>
      <c r="D8" s="10" t="s">
        <v>57</v>
      </c>
      <c r="E8" s="12">
        <v>1020</v>
      </c>
    </row>
    <row r="9" spans="1:5">
      <c r="A9" s="10" t="s">
        <v>62</v>
      </c>
      <c r="B9" s="11">
        <v>69</v>
      </c>
      <c r="C9" s="11">
        <v>834</v>
      </c>
      <c r="D9" s="10" t="s">
        <v>57</v>
      </c>
      <c r="E9" s="12">
        <v>6672</v>
      </c>
    </row>
    <row r="10" spans="1:5">
      <c r="A10" s="10" t="s">
        <v>63</v>
      </c>
      <c r="B10" s="11">
        <v>213</v>
      </c>
      <c r="C10" s="11">
        <v>18781</v>
      </c>
      <c r="D10" s="10" t="s">
        <v>15</v>
      </c>
      <c r="E10" s="12">
        <v>28172</v>
      </c>
    </row>
    <row r="11" spans="1:5">
      <c r="A11" s="10" t="s">
        <v>64</v>
      </c>
      <c r="B11" s="11">
        <v>44</v>
      </c>
      <c r="C11" s="11">
        <v>528</v>
      </c>
      <c r="D11" s="10" t="s">
        <v>13</v>
      </c>
      <c r="E11" s="12">
        <v>14520</v>
      </c>
    </row>
    <row r="12" spans="1:5">
      <c r="A12" s="10" t="s">
        <v>65</v>
      </c>
      <c r="B12" s="11">
        <v>20</v>
      </c>
      <c r="C12" s="11">
        <v>60757</v>
      </c>
      <c r="D12" s="10" t="s">
        <v>66</v>
      </c>
      <c r="E12" s="12">
        <v>2430</v>
      </c>
    </row>
    <row r="13" spans="1:5">
      <c r="A13" s="10" t="s">
        <v>67</v>
      </c>
      <c r="B13" s="11">
        <v>3046</v>
      </c>
      <c r="C13" s="11">
        <v>607934</v>
      </c>
      <c r="D13" s="10" t="s">
        <v>15</v>
      </c>
      <c r="E13" s="12">
        <v>1337455</v>
      </c>
    </row>
    <row r="14" spans="1:5">
      <c r="A14" s="10" t="s">
        <v>68</v>
      </c>
      <c r="B14" s="11">
        <v>150</v>
      </c>
      <c r="C14" s="11">
        <v>811</v>
      </c>
      <c r="D14" s="10" t="s">
        <v>13</v>
      </c>
      <c r="E14" s="12">
        <v>48660</v>
      </c>
    </row>
    <row r="15" spans="1:5">
      <c r="A15" s="10" t="s">
        <v>69</v>
      </c>
      <c r="B15" s="11">
        <v>2</v>
      </c>
      <c r="C15" s="11">
        <v>129</v>
      </c>
      <c r="D15" s="10" t="s">
        <v>57</v>
      </c>
      <c r="E15" s="12">
        <v>1226</v>
      </c>
    </row>
    <row r="16" spans="1:5">
      <c r="A16" s="10" t="s">
        <v>70</v>
      </c>
      <c r="B16" s="11">
        <v>185</v>
      </c>
      <c r="C16" s="11">
        <v>1018</v>
      </c>
      <c r="D16" s="10" t="s">
        <v>13</v>
      </c>
      <c r="E16" s="12">
        <v>184258</v>
      </c>
    </row>
    <row r="17" spans="1:5">
      <c r="A17" s="10" t="s">
        <v>71</v>
      </c>
      <c r="B17" s="11">
        <v>1034</v>
      </c>
      <c r="C17" s="11">
        <v>32557</v>
      </c>
      <c r="D17" s="10" t="s">
        <v>15</v>
      </c>
      <c r="E17" s="12">
        <v>102555</v>
      </c>
    </row>
    <row r="18" spans="1:5">
      <c r="A18" s="10" t="s">
        <v>71</v>
      </c>
      <c r="B18" s="11" t="s">
        <v>12</v>
      </c>
      <c r="C18" s="11">
        <v>154341</v>
      </c>
      <c r="D18" s="10" t="s">
        <v>37</v>
      </c>
      <c r="E18" s="12">
        <v>501608</v>
      </c>
    </row>
    <row r="19" spans="1:5">
      <c r="A19" s="10" t="s">
        <v>72</v>
      </c>
      <c r="B19" s="11">
        <v>60</v>
      </c>
      <c r="C19" s="11">
        <v>200</v>
      </c>
      <c r="D19" s="10" t="s">
        <v>13</v>
      </c>
      <c r="E19" s="12">
        <v>54000</v>
      </c>
    </row>
    <row r="20" spans="1:5">
      <c r="A20" s="10" t="s">
        <v>73</v>
      </c>
      <c r="B20" s="11">
        <v>687</v>
      </c>
      <c r="C20" s="11">
        <v>411178</v>
      </c>
      <c r="D20" s="10" t="s">
        <v>57</v>
      </c>
      <c r="E20" s="12">
        <v>1110181</v>
      </c>
    </row>
    <row r="21" spans="1:5">
      <c r="A21" s="10" t="s">
        <v>74</v>
      </c>
      <c r="B21" s="11">
        <v>1395</v>
      </c>
      <c r="C21" s="11">
        <v>23018</v>
      </c>
      <c r="D21" s="10" t="s">
        <v>13</v>
      </c>
      <c r="E21" s="12">
        <v>698596</v>
      </c>
    </row>
    <row r="22" spans="1:5">
      <c r="A22" s="10" t="s">
        <v>75</v>
      </c>
      <c r="B22" s="11">
        <v>1907</v>
      </c>
      <c r="C22" s="11">
        <v>182517</v>
      </c>
      <c r="D22" s="10" t="s">
        <v>76</v>
      </c>
      <c r="E22" s="12">
        <v>574929</v>
      </c>
    </row>
    <row r="23" spans="1:5">
      <c r="A23" s="10" t="s">
        <v>77</v>
      </c>
      <c r="B23" s="11" t="s">
        <v>12</v>
      </c>
      <c r="C23" s="11">
        <v>40</v>
      </c>
      <c r="D23" s="10" t="s">
        <v>13</v>
      </c>
      <c r="E23" s="12">
        <v>8000</v>
      </c>
    </row>
    <row r="24" spans="1:5">
      <c r="A24" s="10" t="s">
        <v>78</v>
      </c>
      <c r="B24" s="11">
        <v>52216</v>
      </c>
      <c r="C24" s="11">
        <v>11308945</v>
      </c>
      <c r="D24" s="10" t="s">
        <v>57</v>
      </c>
      <c r="E24" s="12">
        <v>46366675</v>
      </c>
    </row>
    <row r="25" spans="1:5">
      <c r="A25" s="10" t="s">
        <v>79</v>
      </c>
      <c r="B25" s="11" t="s">
        <v>12</v>
      </c>
      <c r="C25" s="11">
        <v>641036</v>
      </c>
      <c r="D25" s="10" t="s">
        <v>57</v>
      </c>
      <c r="E25" s="12">
        <v>2339781</v>
      </c>
    </row>
    <row r="26" spans="1:5">
      <c r="A26" s="10" t="s">
        <v>79</v>
      </c>
      <c r="B26" s="11" t="s">
        <v>12</v>
      </c>
      <c r="C26" s="11">
        <v>147710</v>
      </c>
      <c r="D26" s="10" t="s">
        <v>57</v>
      </c>
      <c r="E26" s="12">
        <v>118168</v>
      </c>
    </row>
    <row r="27" spans="1:5">
      <c r="A27" s="10" t="s">
        <v>80</v>
      </c>
      <c r="B27" s="11" t="s">
        <v>12</v>
      </c>
      <c r="C27" s="11">
        <v>162983</v>
      </c>
      <c r="D27" s="10" t="s">
        <v>57</v>
      </c>
      <c r="E27" s="12">
        <v>562291</v>
      </c>
    </row>
    <row r="28" spans="1:5">
      <c r="A28" s="10" t="s">
        <v>81</v>
      </c>
      <c r="B28" s="11" t="s">
        <v>12</v>
      </c>
      <c r="C28" s="11">
        <v>54436</v>
      </c>
      <c r="D28" s="10" t="s">
        <v>57</v>
      </c>
      <c r="E28" s="12">
        <v>136090</v>
      </c>
    </row>
    <row r="29" spans="1:5">
      <c r="A29" s="10" t="s">
        <v>82</v>
      </c>
      <c r="B29" s="11">
        <v>305</v>
      </c>
      <c r="C29" s="11">
        <v>99172</v>
      </c>
      <c r="D29" s="10" t="s">
        <v>10</v>
      </c>
      <c r="E29" s="12">
        <v>183468</v>
      </c>
    </row>
    <row r="30" spans="1:5">
      <c r="A30" s="10" t="s">
        <v>83</v>
      </c>
      <c r="B30" s="11">
        <v>2</v>
      </c>
      <c r="C30" s="11">
        <v>10</v>
      </c>
      <c r="D30" s="10" t="s">
        <v>13</v>
      </c>
      <c r="E30" s="12">
        <v>600</v>
      </c>
    </row>
    <row r="31" spans="1:5">
      <c r="A31" s="10" t="s">
        <v>84</v>
      </c>
      <c r="B31" s="11">
        <v>25</v>
      </c>
      <c r="C31" s="11">
        <v>2648</v>
      </c>
      <c r="D31" s="10" t="s">
        <v>10</v>
      </c>
      <c r="E31" s="12">
        <v>5958</v>
      </c>
    </row>
    <row r="32" spans="1:5">
      <c r="A32" s="10" t="s">
        <v>85</v>
      </c>
      <c r="B32" s="11">
        <v>5</v>
      </c>
      <c r="C32" s="11">
        <v>50</v>
      </c>
      <c r="D32" s="10" t="s">
        <v>13</v>
      </c>
      <c r="E32" s="12">
        <v>2000</v>
      </c>
    </row>
    <row r="33" spans="1:5">
      <c r="A33" s="10" t="s">
        <v>86</v>
      </c>
      <c r="B33" s="11">
        <v>85</v>
      </c>
      <c r="C33" s="11">
        <v>8757</v>
      </c>
      <c r="D33" s="10" t="s">
        <v>10</v>
      </c>
      <c r="E33" s="12">
        <v>13136</v>
      </c>
    </row>
    <row r="34" spans="1:5">
      <c r="A34" s="10" t="s">
        <v>87</v>
      </c>
      <c r="B34" s="11">
        <v>68</v>
      </c>
      <c r="C34" s="11">
        <v>73246</v>
      </c>
      <c r="D34" s="10" t="s">
        <v>10</v>
      </c>
      <c r="E34" s="12">
        <v>142830</v>
      </c>
    </row>
    <row r="35" spans="1:5" ht="15.75" thickBot="1">
      <c r="A35" s="13" t="s">
        <v>32</v>
      </c>
      <c r="B35" s="14">
        <f>+SUM(B2:B34)</f>
        <v>63719</v>
      </c>
      <c r="C35" s="13"/>
      <c r="D35" s="13"/>
      <c r="E35" s="14">
        <f>+SUM(E2:E34)</f>
        <v>54858668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C15" sqref="C15"/>
    </sheetView>
  </sheetViews>
  <sheetFormatPr defaultRowHeight="15"/>
  <cols>
    <col min="1" max="1" width="26.140625" customWidth="1"/>
    <col min="2" max="3" width="11.5703125" bestFit="1" customWidth="1"/>
    <col min="5" max="5" width="16.28515625" bestFit="1" customWidth="1"/>
  </cols>
  <sheetData>
    <row r="1" spans="1:5" ht="15.75" thickBot="1">
      <c r="A1" s="9" t="s">
        <v>0</v>
      </c>
      <c r="B1" s="9" t="s">
        <v>2</v>
      </c>
      <c r="C1" s="9" t="s">
        <v>3</v>
      </c>
      <c r="D1" s="9" t="s">
        <v>4</v>
      </c>
      <c r="E1" s="9" t="s">
        <v>5</v>
      </c>
    </row>
    <row r="2" spans="1:5">
      <c r="A2" s="10" t="s">
        <v>88</v>
      </c>
      <c r="B2" s="11">
        <v>693</v>
      </c>
      <c r="C2" s="11">
        <v>870</v>
      </c>
      <c r="D2" s="10" t="s">
        <v>13</v>
      </c>
      <c r="E2" s="11">
        <v>130500</v>
      </c>
    </row>
    <row r="3" spans="1:5">
      <c r="A3" s="10" t="s">
        <v>89</v>
      </c>
      <c r="B3" s="11">
        <v>10771</v>
      </c>
      <c r="C3" s="11">
        <v>256986</v>
      </c>
      <c r="D3" s="10" t="s">
        <v>13</v>
      </c>
      <c r="E3" s="11">
        <v>2955339</v>
      </c>
    </row>
    <row r="4" spans="1:5">
      <c r="A4" s="10" t="s">
        <v>90</v>
      </c>
      <c r="B4" s="11">
        <v>180046</v>
      </c>
      <c r="C4" s="11">
        <v>417948</v>
      </c>
      <c r="D4" s="10" t="s">
        <v>91</v>
      </c>
      <c r="E4" s="11">
        <v>68597805</v>
      </c>
    </row>
    <row r="5" spans="1:5">
      <c r="A5" s="10" t="s">
        <v>92</v>
      </c>
      <c r="B5" s="11" t="s">
        <v>12</v>
      </c>
      <c r="C5" s="11">
        <v>155085</v>
      </c>
      <c r="D5" s="10" t="s">
        <v>13</v>
      </c>
      <c r="E5" s="11">
        <v>9844796</v>
      </c>
    </row>
    <row r="6" spans="1:5">
      <c r="A6" s="10" t="s">
        <v>93</v>
      </c>
      <c r="B6" s="11">
        <v>300</v>
      </c>
      <c r="C6" s="11">
        <v>11100</v>
      </c>
      <c r="D6" s="10" t="s">
        <v>94</v>
      </c>
      <c r="E6" s="11">
        <v>41070</v>
      </c>
    </row>
    <row r="7" spans="1:5">
      <c r="A7" s="10" t="s">
        <v>95</v>
      </c>
      <c r="B7" s="11">
        <v>114023</v>
      </c>
      <c r="C7" s="11">
        <v>731273</v>
      </c>
      <c r="D7" s="10" t="s">
        <v>13</v>
      </c>
      <c r="E7" s="11">
        <v>14698587</v>
      </c>
    </row>
    <row r="8" spans="1:5">
      <c r="A8" s="10" t="s">
        <v>96</v>
      </c>
      <c r="B8" s="11">
        <v>12430</v>
      </c>
      <c r="C8" s="11">
        <v>28933</v>
      </c>
      <c r="D8" s="10" t="s">
        <v>13</v>
      </c>
      <c r="E8" s="11">
        <v>766725</v>
      </c>
    </row>
    <row r="9" spans="1:5">
      <c r="A9" s="10" t="s">
        <v>97</v>
      </c>
      <c r="B9" s="11">
        <v>210</v>
      </c>
      <c r="C9" s="11" t="s">
        <v>12</v>
      </c>
      <c r="D9" s="10" t="s">
        <v>12</v>
      </c>
      <c r="E9" s="11">
        <v>517494</v>
      </c>
    </row>
    <row r="10" spans="1:5">
      <c r="A10" s="10" t="s">
        <v>98</v>
      </c>
      <c r="B10" s="11">
        <v>22043</v>
      </c>
      <c r="C10" s="11" t="s">
        <v>12</v>
      </c>
      <c r="D10" s="10" t="s">
        <v>12</v>
      </c>
      <c r="E10" s="11">
        <v>2204300</v>
      </c>
    </row>
    <row r="11" spans="1:5">
      <c r="A11" s="10" t="s">
        <v>99</v>
      </c>
      <c r="B11" s="11">
        <v>439</v>
      </c>
      <c r="C11" s="11">
        <v>241</v>
      </c>
      <c r="D11" s="10" t="s">
        <v>13</v>
      </c>
      <c r="E11" s="11">
        <v>91580</v>
      </c>
    </row>
    <row r="12" spans="1:5">
      <c r="A12" s="10" t="s">
        <v>100</v>
      </c>
      <c r="B12" s="11">
        <v>220</v>
      </c>
      <c r="C12" s="11">
        <v>220</v>
      </c>
      <c r="D12" s="10" t="s">
        <v>13</v>
      </c>
      <c r="E12" s="11">
        <v>16500</v>
      </c>
    </row>
    <row r="13" spans="1:5">
      <c r="A13" s="10" t="s">
        <v>101</v>
      </c>
      <c r="B13" s="11">
        <v>2181</v>
      </c>
      <c r="C13" s="11">
        <v>35019</v>
      </c>
      <c r="D13" s="10" t="s">
        <v>13</v>
      </c>
      <c r="E13" s="11">
        <v>175095</v>
      </c>
    </row>
    <row r="14" spans="1:5">
      <c r="A14" s="10" t="s">
        <v>102</v>
      </c>
      <c r="B14" s="11">
        <v>12865</v>
      </c>
      <c r="C14" s="11" t="s">
        <v>12</v>
      </c>
      <c r="D14" s="10" t="s">
        <v>12</v>
      </c>
      <c r="E14" s="11">
        <v>32163</v>
      </c>
    </row>
    <row r="15" spans="1:5">
      <c r="A15" s="10" t="s">
        <v>103</v>
      </c>
      <c r="B15" s="11">
        <v>36</v>
      </c>
      <c r="C15" s="11">
        <v>63</v>
      </c>
      <c r="D15" s="10" t="s">
        <v>13</v>
      </c>
      <c r="E15" s="11">
        <v>13860</v>
      </c>
    </row>
    <row r="16" spans="1:5" ht="15.75" thickBot="1">
      <c r="A16" s="13" t="s">
        <v>32</v>
      </c>
      <c r="B16" s="16">
        <f>+SUM(B2:B15)</f>
        <v>356257</v>
      </c>
      <c r="C16" s="16"/>
      <c r="D16" s="13"/>
      <c r="E16" s="16">
        <f>+SUM(E2:E15)</f>
        <v>100085814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workbookViewId="0">
      <selection activeCell="E26" sqref="E26"/>
    </sheetView>
  </sheetViews>
  <sheetFormatPr defaultRowHeight="15"/>
  <cols>
    <col min="1" max="1" width="22.140625" customWidth="1"/>
    <col min="2" max="2" width="10.5703125" bestFit="1" customWidth="1"/>
    <col min="3" max="3" width="14.28515625" bestFit="1" customWidth="1"/>
    <col min="5" max="5" width="13.28515625" bestFit="1" customWidth="1"/>
  </cols>
  <sheetData>
    <row r="1" spans="1:5" ht="15.75" thickBot="1">
      <c r="A1" s="9" t="s">
        <v>0</v>
      </c>
      <c r="B1" s="9" t="s">
        <v>2</v>
      </c>
      <c r="C1" s="9" t="s">
        <v>3</v>
      </c>
      <c r="D1" s="9" t="s">
        <v>4</v>
      </c>
      <c r="E1" s="9" t="s">
        <v>5</v>
      </c>
    </row>
    <row r="2" spans="1:5">
      <c r="A2" s="10" t="s">
        <v>104</v>
      </c>
      <c r="B2" s="11">
        <v>1561</v>
      </c>
      <c r="C2" s="11">
        <v>604763</v>
      </c>
      <c r="D2" s="10" t="s">
        <v>66</v>
      </c>
      <c r="E2" s="12">
        <v>214691</v>
      </c>
    </row>
    <row r="3" spans="1:5">
      <c r="A3" s="10" t="s">
        <v>105</v>
      </c>
      <c r="B3" s="11">
        <v>1544</v>
      </c>
      <c r="C3" s="11">
        <v>877093</v>
      </c>
      <c r="D3" s="10" t="s">
        <v>66</v>
      </c>
      <c r="E3" s="12">
        <v>324524</v>
      </c>
    </row>
    <row r="4" spans="1:5">
      <c r="A4" s="10" t="s">
        <v>106</v>
      </c>
      <c r="B4" s="11">
        <v>220</v>
      </c>
      <c r="C4" s="11">
        <v>116259</v>
      </c>
      <c r="D4" s="10" t="s">
        <v>66</v>
      </c>
      <c r="E4" s="12">
        <v>32553</v>
      </c>
    </row>
    <row r="5" spans="1:5">
      <c r="A5" s="10" t="s">
        <v>107</v>
      </c>
      <c r="B5" s="11">
        <v>1189</v>
      </c>
      <c r="C5" s="11">
        <v>509794</v>
      </c>
      <c r="D5" s="10" t="s">
        <v>66</v>
      </c>
      <c r="E5" s="12">
        <v>191173</v>
      </c>
    </row>
    <row r="6" spans="1:5">
      <c r="A6" s="10" t="s">
        <v>108</v>
      </c>
      <c r="B6" s="11">
        <v>772</v>
      </c>
      <c r="C6" s="11">
        <v>307785</v>
      </c>
      <c r="D6" s="10" t="s">
        <v>66</v>
      </c>
      <c r="E6" s="12">
        <v>153893</v>
      </c>
    </row>
    <row r="7" spans="1:5">
      <c r="A7" s="10" t="s">
        <v>109</v>
      </c>
      <c r="B7" s="11">
        <v>1248</v>
      </c>
      <c r="C7" s="11">
        <v>464920</v>
      </c>
      <c r="D7" s="10" t="s">
        <v>66</v>
      </c>
      <c r="E7" s="12">
        <v>227811</v>
      </c>
    </row>
    <row r="8" spans="1:5">
      <c r="A8" s="10" t="s">
        <v>110</v>
      </c>
      <c r="B8" s="11">
        <v>37680</v>
      </c>
      <c r="C8" s="11">
        <v>19180037</v>
      </c>
      <c r="D8" s="10" t="s">
        <v>66</v>
      </c>
      <c r="E8" s="12">
        <v>6521213</v>
      </c>
    </row>
    <row r="9" spans="1:5">
      <c r="A9" s="10" t="s">
        <v>111</v>
      </c>
      <c r="B9" s="11">
        <v>2178</v>
      </c>
      <c r="C9" s="11">
        <v>727929</v>
      </c>
      <c r="D9" s="10" t="s">
        <v>66</v>
      </c>
      <c r="E9" s="12">
        <v>349406</v>
      </c>
    </row>
    <row r="10" spans="1:5">
      <c r="A10" s="10" t="s">
        <v>112</v>
      </c>
      <c r="B10" s="11">
        <v>475</v>
      </c>
      <c r="C10" s="11">
        <v>335442</v>
      </c>
      <c r="D10" s="10" t="s">
        <v>66</v>
      </c>
      <c r="E10" s="12">
        <v>117405</v>
      </c>
    </row>
    <row r="11" spans="1:5">
      <c r="A11" s="10" t="s">
        <v>113</v>
      </c>
      <c r="B11" s="11">
        <v>50</v>
      </c>
      <c r="C11" s="11">
        <v>80900</v>
      </c>
      <c r="D11" s="10" t="s">
        <v>66</v>
      </c>
      <c r="E11" s="12">
        <v>4045</v>
      </c>
    </row>
    <row r="12" spans="1:5">
      <c r="A12" s="10" t="s">
        <v>114</v>
      </c>
      <c r="B12" s="11">
        <v>20</v>
      </c>
      <c r="C12" s="11">
        <v>88000</v>
      </c>
      <c r="D12" s="10" t="s">
        <v>66</v>
      </c>
      <c r="E12" s="12">
        <v>2332</v>
      </c>
    </row>
    <row r="13" spans="1:5">
      <c r="A13" s="10" t="s">
        <v>115</v>
      </c>
      <c r="B13" s="11">
        <v>210</v>
      </c>
      <c r="C13" s="11">
        <v>164220</v>
      </c>
      <c r="D13" s="10" t="s">
        <v>66</v>
      </c>
      <c r="E13" s="12">
        <v>16422</v>
      </c>
    </row>
    <row r="14" spans="1:5">
      <c r="A14" s="10" t="s">
        <v>116</v>
      </c>
      <c r="B14" s="11">
        <v>14</v>
      </c>
      <c r="C14" s="11">
        <v>10324</v>
      </c>
      <c r="D14" s="10" t="s">
        <v>66</v>
      </c>
      <c r="E14" s="12">
        <v>10324</v>
      </c>
    </row>
    <row r="15" spans="1:5">
      <c r="A15" s="10" t="s">
        <v>117</v>
      </c>
      <c r="B15" s="11">
        <v>65</v>
      </c>
      <c r="C15" s="11">
        <v>38285</v>
      </c>
      <c r="D15" s="10" t="s">
        <v>66</v>
      </c>
      <c r="E15" s="12">
        <v>86141</v>
      </c>
    </row>
    <row r="16" spans="1:5">
      <c r="A16" s="10" t="s">
        <v>118</v>
      </c>
      <c r="B16" s="11">
        <v>523</v>
      </c>
      <c r="C16" s="11">
        <v>125569</v>
      </c>
      <c r="D16" s="10" t="s">
        <v>66</v>
      </c>
      <c r="E16" s="12">
        <v>47716</v>
      </c>
    </row>
    <row r="17" spans="1:5">
      <c r="A17" s="10" t="s">
        <v>119</v>
      </c>
      <c r="B17" s="11">
        <v>336</v>
      </c>
      <c r="C17" s="11">
        <v>192058</v>
      </c>
      <c r="D17" s="10" t="s">
        <v>66</v>
      </c>
      <c r="E17" s="12">
        <v>76823</v>
      </c>
    </row>
    <row r="18" spans="1:5">
      <c r="A18" s="10" t="s">
        <v>120</v>
      </c>
      <c r="B18" s="11">
        <v>87</v>
      </c>
      <c r="C18" s="11">
        <v>59478</v>
      </c>
      <c r="D18" s="10" t="s">
        <v>66</v>
      </c>
      <c r="E18" s="12">
        <v>13680</v>
      </c>
    </row>
    <row r="19" spans="1:5">
      <c r="A19" s="10" t="s">
        <v>121</v>
      </c>
      <c r="B19" s="11">
        <v>359</v>
      </c>
      <c r="C19" s="11">
        <v>494228</v>
      </c>
      <c r="D19" s="10" t="s">
        <v>66</v>
      </c>
      <c r="E19" s="12">
        <v>34596</v>
      </c>
    </row>
    <row r="20" spans="1:5">
      <c r="A20" s="10" t="s">
        <v>122</v>
      </c>
      <c r="B20" s="11">
        <v>13</v>
      </c>
      <c r="C20" s="11">
        <v>14200</v>
      </c>
      <c r="D20" s="10" t="s">
        <v>66</v>
      </c>
      <c r="E20" s="12">
        <v>710</v>
      </c>
    </row>
    <row r="21" spans="1:5">
      <c r="A21" s="10" t="s">
        <v>123</v>
      </c>
      <c r="B21" s="11">
        <v>20</v>
      </c>
      <c r="C21" s="11">
        <v>11560</v>
      </c>
      <c r="D21" s="10" t="s">
        <v>66</v>
      </c>
      <c r="E21" s="12">
        <v>6936</v>
      </c>
    </row>
    <row r="22" spans="1:5">
      <c r="A22" s="10" t="s">
        <v>124</v>
      </c>
      <c r="B22" s="11">
        <v>160</v>
      </c>
      <c r="C22" s="11">
        <v>329429</v>
      </c>
      <c r="D22" s="10" t="s">
        <v>66</v>
      </c>
      <c r="E22" s="12">
        <v>19766</v>
      </c>
    </row>
    <row r="23" spans="1:5">
      <c r="A23" s="10" t="s">
        <v>125</v>
      </c>
      <c r="B23" s="11">
        <v>160</v>
      </c>
      <c r="C23" s="11">
        <v>69200</v>
      </c>
      <c r="D23" s="10" t="s">
        <v>66</v>
      </c>
      <c r="E23" s="12">
        <v>4844</v>
      </c>
    </row>
    <row r="24" spans="1:5">
      <c r="A24" s="10" t="s">
        <v>126</v>
      </c>
      <c r="B24" s="11">
        <v>16</v>
      </c>
      <c r="C24" s="11">
        <v>70850</v>
      </c>
      <c r="D24" s="10" t="s">
        <v>66</v>
      </c>
      <c r="E24" s="12">
        <v>3543</v>
      </c>
    </row>
    <row r="25" spans="1:5">
      <c r="A25" s="10" t="s">
        <v>127</v>
      </c>
      <c r="B25" s="11">
        <v>40</v>
      </c>
      <c r="C25" s="11">
        <v>86681</v>
      </c>
      <c r="D25" s="10" t="s">
        <v>66</v>
      </c>
      <c r="E25" s="12">
        <v>4767</v>
      </c>
    </row>
    <row r="26" spans="1:5" ht="15.75" thickBot="1">
      <c r="A26" s="13" t="s">
        <v>32</v>
      </c>
      <c r="B26" s="16">
        <f>+SUM(B2:B25)</f>
        <v>48940</v>
      </c>
      <c r="C26" s="16"/>
      <c r="D26" s="13"/>
      <c r="E26" s="17">
        <f>+SUM(E2:E25)</f>
        <v>8465314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8"/>
  <sheetViews>
    <sheetView workbookViewId="0">
      <selection activeCell="E28" sqref="E28"/>
    </sheetView>
  </sheetViews>
  <sheetFormatPr defaultRowHeight="15"/>
  <cols>
    <col min="1" max="1" width="32" customWidth="1"/>
    <col min="2" max="2" width="9.5703125" bestFit="1" customWidth="1"/>
    <col min="3" max="3" width="13.28515625" bestFit="1" customWidth="1"/>
    <col min="5" max="5" width="13.28515625" bestFit="1" customWidth="1"/>
  </cols>
  <sheetData>
    <row r="1" spans="1:5" ht="15.75" thickBot="1">
      <c r="A1" s="9" t="s">
        <v>0</v>
      </c>
      <c r="B1" s="9" t="s">
        <v>2</v>
      </c>
      <c r="C1" s="9" t="s">
        <v>3</v>
      </c>
      <c r="D1" s="9" t="s">
        <v>4</v>
      </c>
      <c r="E1" s="9" t="s">
        <v>5</v>
      </c>
    </row>
    <row r="2" spans="1:5">
      <c r="A2" s="10" t="s">
        <v>106</v>
      </c>
      <c r="B2" s="11" t="s">
        <v>12</v>
      </c>
      <c r="C2" s="11">
        <v>71440</v>
      </c>
      <c r="D2" s="10" t="s">
        <v>66</v>
      </c>
      <c r="E2" s="12">
        <v>18574</v>
      </c>
    </row>
    <row r="3" spans="1:5">
      <c r="A3" s="10" t="s">
        <v>107</v>
      </c>
      <c r="B3" s="11" t="s">
        <v>12</v>
      </c>
      <c r="C3" s="11">
        <v>70465</v>
      </c>
      <c r="D3" s="10" t="s">
        <v>66</v>
      </c>
      <c r="E3" s="12">
        <v>21140</v>
      </c>
    </row>
    <row r="4" spans="1:5">
      <c r="A4" s="10" t="s">
        <v>108</v>
      </c>
      <c r="B4" s="11" t="s">
        <v>12</v>
      </c>
      <c r="C4" s="11">
        <v>46792</v>
      </c>
      <c r="D4" s="10" t="s">
        <v>66</v>
      </c>
      <c r="E4" s="12">
        <v>16377</v>
      </c>
    </row>
    <row r="5" spans="1:5">
      <c r="A5" s="10" t="s">
        <v>109</v>
      </c>
      <c r="B5" s="11" t="s">
        <v>12</v>
      </c>
      <c r="C5" s="11">
        <v>10507</v>
      </c>
      <c r="D5" s="10" t="s">
        <v>66</v>
      </c>
      <c r="E5" s="12">
        <v>3677</v>
      </c>
    </row>
    <row r="6" spans="1:5">
      <c r="A6" s="10" t="s">
        <v>110</v>
      </c>
      <c r="B6" s="11" t="s">
        <v>12</v>
      </c>
      <c r="C6" s="11">
        <v>450532</v>
      </c>
      <c r="D6" s="10" t="s">
        <v>66</v>
      </c>
      <c r="E6" s="12">
        <v>126149</v>
      </c>
    </row>
    <row r="7" spans="1:5">
      <c r="A7" s="10" t="s">
        <v>111</v>
      </c>
      <c r="B7" s="11" t="s">
        <v>12</v>
      </c>
      <c r="C7" s="11">
        <v>52570</v>
      </c>
      <c r="D7" s="10" t="s">
        <v>66</v>
      </c>
      <c r="E7" s="12">
        <v>22079</v>
      </c>
    </row>
    <row r="8" spans="1:5">
      <c r="A8" s="10" t="s">
        <v>128</v>
      </c>
      <c r="B8" s="11">
        <v>5850</v>
      </c>
      <c r="C8" s="11">
        <v>1754187</v>
      </c>
      <c r="D8" s="10" t="s">
        <v>66</v>
      </c>
      <c r="E8" s="12">
        <v>438547</v>
      </c>
    </row>
    <row r="9" spans="1:5">
      <c r="A9" s="10" t="s">
        <v>129</v>
      </c>
      <c r="B9" s="11" t="s">
        <v>12</v>
      </c>
      <c r="C9" s="11">
        <v>1588863</v>
      </c>
      <c r="D9" s="10" t="s">
        <v>66</v>
      </c>
      <c r="E9" s="12">
        <v>111206</v>
      </c>
    </row>
    <row r="10" spans="1:5">
      <c r="A10" s="10" t="s">
        <v>130</v>
      </c>
      <c r="B10" s="11" t="s">
        <v>12</v>
      </c>
      <c r="C10" s="11">
        <v>2036</v>
      </c>
      <c r="D10" s="10" t="s">
        <v>13</v>
      </c>
      <c r="E10" s="12">
        <v>61854</v>
      </c>
    </row>
    <row r="11" spans="1:5">
      <c r="A11" s="10" t="s">
        <v>131</v>
      </c>
      <c r="B11" s="11">
        <v>68</v>
      </c>
      <c r="C11" s="11">
        <v>102681</v>
      </c>
      <c r="D11" s="10" t="s">
        <v>66</v>
      </c>
      <c r="E11" s="12">
        <v>4107</v>
      </c>
    </row>
    <row r="12" spans="1:5">
      <c r="A12" s="10" t="s">
        <v>58</v>
      </c>
      <c r="B12" s="11">
        <v>10</v>
      </c>
      <c r="C12" s="11">
        <v>10228</v>
      </c>
      <c r="D12" s="10" t="s">
        <v>66</v>
      </c>
      <c r="E12" s="12">
        <v>511</v>
      </c>
    </row>
    <row r="13" spans="1:5">
      <c r="A13" s="10" t="s">
        <v>132</v>
      </c>
      <c r="B13" s="11">
        <v>55</v>
      </c>
      <c r="C13" s="11">
        <v>74500</v>
      </c>
      <c r="D13" s="10" t="s">
        <v>66</v>
      </c>
      <c r="E13" s="12">
        <v>7450</v>
      </c>
    </row>
    <row r="14" spans="1:5">
      <c r="A14" s="10" t="s">
        <v>62</v>
      </c>
      <c r="B14" s="11">
        <v>11</v>
      </c>
      <c r="C14" s="11">
        <v>37582</v>
      </c>
      <c r="D14" s="10" t="s">
        <v>66</v>
      </c>
      <c r="E14" s="12">
        <v>3758</v>
      </c>
    </row>
    <row r="15" spans="1:5">
      <c r="A15" s="10" t="s">
        <v>133</v>
      </c>
      <c r="B15" s="11">
        <v>302</v>
      </c>
      <c r="C15" s="11">
        <v>1064875</v>
      </c>
      <c r="D15" s="10" t="s">
        <v>66</v>
      </c>
      <c r="E15" s="12">
        <v>128850</v>
      </c>
    </row>
    <row r="16" spans="1:5">
      <c r="A16" s="10" t="s">
        <v>134</v>
      </c>
      <c r="B16" s="11">
        <v>152</v>
      </c>
      <c r="C16" s="11">
        <v>90000</v>
      </c>
      <c r="D16" s="10" t="s">
        <v>66</v>
      </c>
      <c r="E16" s="12">
        <v>144000</v>
      </c>
    </row>
    <row r="17" spans="1:5">
      <c r="A17" s="10" t="s">
        <v>135</v>
      </c>
      <c r="B17" s="11">
        <v>60</v>
      </c>
      <c r="C17" s="11">
        <v>56000</v>
      </c>
      <c r="D17" s="10" t="s">
        <v>66</v>
      </c>
      <c r="E17" s="12">
        <v>5040</v>
      </c>
    </row>
    <row r="18" spans="1:5">
      <c r="A18" s="10" t="s">
        <v>136</v>
      </c>
      <c r="B18" s="11">
        <v>28</v>
      </c>
      <c r="C18" s="11">
        <v>4004</v>
      </c>
      <c r="D18" s="10" t="s">
        <v>66</v>
      </c>
      <c r="E18" s="12">
        <v>1802</v>
      </c>
    </row>
    <row r="19" spans="1:5">
      <c r="A19" s="10" t="s">
        <v>118</v>
      </c>
      <c r="B19" s="11">
        <v>210</v>
      </c>
      <c r="C19" s="11">
        <v>52739</v>
      </c>
      <c r="D19" s="10" t="s">
        <v>66</v>
      </c>
      <c r="E19" s="12">
        <v>18459</v>
      </c>
    </row>
    <row r="20" spans="1:5">
      <c r="A20" s="10" t="s">
        <v>137</v>
      </c>
      <c r="B20" s="11" t="s">
        <v>12</v>
      </c>
      <c r="C20" s="11">
        <v>195036</v>
      </c>
      <c r="D20" s="10" t="s">
        <v>66</v>
      </c>
      <c r="E20" s="12">
        <v>11702</v>
      </c>
    </row>
    <row r="21" spans="1:5">
      <c r="A21" s="10" t="s">
        <v>138</v>
      </c>
      <c r="B21" s="11" t="s">
        <v>12</v>
      </c>
      <c r="C21" s="11">
        <v>12094</v>
      </c>
      <c r="D21" s="10" t="s">
        <v>13</v>
      </c>
      <c r="E21" s="12">
        <v>1632690</v>
      </c>
    </row>
    <row r="22" spans="1:5">
      <c r="A22" s="10" t="s">
        <v>71</v>
      </c>
      <c r="B22" s="11">
        <v>15</v>
      </c>
      <c r="C22" s="11">
        <v>13700</v>
      </c>
      <c r="D22" s="10" t="s">
        <v>66</v>
      </c>
      <c r="E22" s="12">
        <v>13700</v>
      </c>
    </row>
    <row r="23" spans="1:5">
      <c r="A23" s="10" t="s">
        <v>139</v>
      </c>
      <c r="B23" s="11">
        <v>20</v>
      </c>
      <c r="C23" s="11">
        <v>20755</v>
      </c>
      <c r="D23" s="10" t="s">
        <v>66</v>
      </c>
      <c r="E23" s="12">
        <v>830</v>
      </c>
    </row>
    <row r="24" spans="1:5">
      <c r="A24" s="10" t="s">
        <v>140</v>
      </c>
      <c r="B24" s="11">
        <v>20</v>
      </c>
      <c r="C24" s="11">
        <v>34000</v>
      </c>
      <c r="D24" s="10" t="s">
        <v>66</v>
      </c>
      <c r="E24" s="12">
        <v>2720</v>
      </c>
    </row>
    <row r="25" spans="1:5">
      <c r="A25" s="10" t="s">
        <v>141</v>
      </c>
      <c r="B25" s="11">
        <v>10</v>
      </c>
      <c r="C25" s="11">
        <v>11073</v>
      </c>
      <c r="D25" s="10" t="s">
        <v>66</v>
      </c>
      <c r="E25" s="12">
        <v>664</v>
      </c>
    </row>
    <row r="26" spans="1:5">
      <c r="A26" s="10" t="s">
        <v>142</v>
      </c>
      <c r="B26" s="11">
        <v>124</v>
      </c>
      <c r="C26" s="11">
        <v>191802</v>
      </c>
      <c r="D26" s="10" t="s">
        <v>66</v>
      </c>
      <c r="E26" s="12">
        <v>7672</v>
      </c>
    </row>
    <row r="27" spans="1:5">
      <c r="A27" s="10" t="s">
        <v>143</v>
      </c>
      <c r="B27" s="11">
        <v>100</v>
      </c>
      <c r="C27" s="11">
        <v>101714</v>
      </c>
      <c r="D27" s="10" t="s">
        <v>66</v>
      </c>
      <c r="E27" s="12">
        <v>4069</v>
      </c>
    </row>
    <row r="28" spans="1:5" ht="15.75" thickBot="1">
      <c r="A28" s="13" t="s">
        <v>32</v>
      </c>
      <c r="B28" s="16">
        <f>+SUM(B2:B27)</f>
        <v>7035</v>
      </c>
      <c r="C28" s="16"/>
      <c r="D28" s="13"/>
      <c r="E28" s="16">
        <f>+SUM(E2:E27)</f>
        <v>2807627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"/>
  <sheetViews>
    <sheetView workbookViewId="0">
      <selection activeCell="D25" sqref="D25"/>
    </sheetView>
  </sheetViews>
  <sheetFormatPr defaultRowHeight="15"/>
  <cols>
    <col min="1" max="1" width="18.42578125" customWidth="1"/>
    <col min="2" max="2" width="15.85546875" customWidth="1"/>
    <col min="3" max="3" width="11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</row>
    <row r="2" spans="1:6">
      <c r="A2" s="3" t="s">
        <v>144</v>
      </c>
      <c r="B2" s="1"/>
      <c r="C2" s="1"/>
      <c r="D2" s="1"/>
      <c r="E2" s="1"/>
      <c r="F2" s="1"/>
    </row>
    <row r="3" spans="1:6">
      <c r="A3" t="s">
        <v>131</v>
      </c>
      <c r="B3" t="s">
        <v>144</v>
      </c>
      <c r="C3" s="4">
        <v>47532</v>
      </c>
      <c r="D3" s="4">
        <v>62356</v>
      </c>
      <c r="E3" t="s">
        <v>13</v>
      </c>
      <c r="F3" s="4">
        <v>2743864</v>
      </c>
    </row>
    <row r="4" spans="1:6">
      <c r="A4" t="s">
        <v>145</v>
      </c>
      <c r="B4" t="s">
        <v>144</v>
      </c>
      <c r="C4" s="4">
        <v>11042</v>
      </c>
      <c r="D4" s="4">
        <v>29396</v>
      </c>
      <c r="E4" t="s">
        <v>13</v>
      </c>
      <c r="F4" s="4">
        <v>1763760</v>
      </c>
    </row>
    <row r="5" spans="1:6">
      <c r="A5" t="s">
        <v>139</v>
      </c>
      <c r="B5" t="s">
        <v>144</v>
      </c>
      <c r="C5" s="4">
        <v>36380</v>
      </c>
      <c r="D5" s="4">
        <v>91762</v>
      </c>
      <c r="E5" t="s">
        <v>13</v>
      </c>
      <c r="F5" s="4">
        <v>4771624</v>
      </c>
    </row>
    <row r="6" spans="1:6">
      <c r="A6" t="s">
        <v>146</v>
      </c>
      <c r="B6" t="s">
        <v>144</v>
      </c>
      <c r="C6" s="4">
        <v>937</v>
      </c>
      <c r="D6" s="4">
        <v>1093</v>
      </c>
      <c r="E6" t="s">
        <v>13</v>
      </c>
      <c r="F6" s="4">
        <v>63394</v>
      </c>
    </row>
    <row r="7" spans="1:6">
      <c r="A7" t="s">
        <v>147</v>
      </c>
      <c r="B7" t="s">
        <v>144</v>
      </c>
      <c r="C7" s="4">
        <v>4069</v>
      </c>
      <c r="D7" s="4">
        <v>7124</v>
      </c>
      <c r="E7" t="s">
        <v>13</v>
      </c>
      <c r="F7" s="4">
        <v>569920</v>
      </c>
    </row>
    <row r="8" spans="1:6" ht="15.75" thickBot="1">
      <c r="A8" t="s">
        <v>143</v>
      </c>
      <c r="B8" t="s">
        <v>144</v>
      </c>
      <c r="C8" s="4">
        <v>11041</v>
      </c>
      <c r="D8" s="4">
        <v>12396</v>
      </c>
      <c r="E8" t="s">
        <v>13</v>
      </c>
      <c r="F8" s="4">
        <v>793344</v>
      </c>
    </row>
    <row r="9" spans="1:6">
      <c r="A9" s="6" t="s">
        <v>32</v>
      </c>
      <c r="B9" s="6"/>
      <c r="C9" s="18">
        <f>+SUM(C3:C8)</f>
        <v>111001</v>
      </c>
      <c r="D9" s="18"/>
      <c r="E9" s="6"/>
      <c r="F9" s="18">
        <f>+SUM(F3:F8)</f>
        <v>10705906</v>
      </c>
    </row>
    <row r="10" spans="1:6">
      <c r="D10" s="4"/>
    </row>
    <row r="11" spans="1:6">
      <c r="A11" s="3" t="s">
        <v>148</v>
      </c>
      <c r="D11" s="4"/>
    </row>
    <row r="12" spans="1:6">
      <c r="A12" t="s">
        <v>131</v>
      </c>
      <c r="B12" t="s">
        <v>148</v>
      </c>
      <c r="C12" s="4">
        <v>28469</v>
      </c>
      <c r="D12" s="4">
        <v>22249</v>
      </c>
      <c r="E12" t="s">
        <v>13</v>
      </c>
      <c r="F12" s="4">
        <v>978956</v>
      </c>
    </row>
    <row r="13" spans="1:6">
      <c r="A13" t="s">
        <v>146</v>
      </c>
      <c r="B13" t="s">
        <v>148</v>
      </c>
      <c r="C13" s="4">
        <v>40</v>
      </c>
      <c r="D13" s="4">
        <v>25</v>
      </c>
      <c r="E13" t="s">
        <v>13</v>
      </c>
      <c r="F13" s="4">
        <v>1450</v>
      </c>
    </row>
    <row r="14" spans="1:6" ht="15.75" thickBot="1">
      <c r="A14" t="s">
        <v>143</v>
      </c>
      <c r="B14" t="s">
        <v>148</v>
      </c>
      <c r="C14" s="4">
        <v>21837</v>
      </c>
      <c r="D14" s="4">
        <v>8765</v>
      </c>
      <c r="E14" t="s">
        <v>13</v>
      </c>
      <c r="F14" s="4">
        <v>560960</v>
      </c>
    </row>
    <row r="15" spans="1:6">
      <c r="A15" s="6" t="s">
        <v>32</v>
      </c>
      <c r="B15" s="6"/>
      <c r="C15" s="18">
        <f>+SUM(C12:C14)</f>
        <v>50346</v>
      </c>
      <c r="D15" s="18"/>
      <c r="E15" s="6"/>
      <c r="F15" s="18">
        <f>+SUM(F12:F14)</f>
        <v>1541366</v>
      </c>
    </row>
    <row r="16" spans="1:6">
      <c r="D16" s="4"/>
    </row>
    <row r="17" spans="1:6">
      <c r="A17" s="3" t="s">
        <v>149</v>
      </c>
      <c r="D17" s="4"/>
    </row>
    <row r="18" spans="1:6">
      <c r="A18" t="s">
        <v>150</v>
      </c>
      <c r="B18" t="s">
        <v>149</v>
      </c>
      <c r="C18" t="s">
        <v>12</v>
      </c>
      <c r="D18" s="4">
        <v>27464</v>
      </c>
      <c r="E18" t="s">
        <v>66</v>
      </c>
      <c r="F18" s="4">
        <v>16478</v>
      </c>
    </row>
    <row r="19" spans="1:6" ht="15.75" thickBot="1">
      <c r="A19" t="s">
        <v>151</v>
      </c>
      <c r="B19" t="s">
        <v>149</v>
      </c>
      <c r="C19" t="s">
        <v>12</v>
      </c>
      <c r="D19" s="4">
        <v>4119560</v>
      </c>
      <c r="E19" t="s">
        <v>66</v>
      </c>
      <c r="F19" s="4">
        <v>535543</v>
      </c>
    </row>
    <row r="20" spans="1:6">
      <c r="A20" s="6" t="s">
        <v>32</v>
      </c>
      <c r="B20" s="6"/>
      <c r="C20" s="6"/>
      <c r="D20" s="6"/>
      <c r="E20" s="6"/>
      <c r="F20" s="7">
        <f>+SUM(F18:F19)</f>
        <v>552021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1"/>
  <sheetViews>
    <sheetView workbookViewId="0">
      <selection sqref="A1:E1"/>
    </sheetView>
  </sheetViews>
  <sheetFormatPr defaultRowHeight="15"/>
  <cols>
    <col min="1" max="2" width="28.140625" customWidth="1"/>
    <col min="3" max="3" width="19.42578125" customWidth="1"/>
    <col min="4" max="4" width="21.5703125" customWidth="1"/>
    <col min="5" max="5" width="14.28515625" bestFit="1" customWidth="1"/>
  </cols>
  <sheetData>
    <row r="1" spans="1:5" ht="15.75" thickBot="1">
      <c r="A1" s="9" t="s">
        <v>152</v>
      </c>
      <c r="B1" s="9" t="s">
        <v>1</v>
      </c>
      <c r="C1" s="9" t="s">
        <v>153</v>
      </c>
      <c r="D1" s="9" t="s">
        <v>4</v>
      </c>
      <c r="E1" s="9" t="s">
        <v>5</v>
      </c>
    </row>
    <row r="2" spans="1:5">
      <c r="A2" t="s">
        <v>154</v>
      </c>
      <c r="B2" t="s">
        <v>155</v>
      </c>
      <c r="C2" s="5">
        <v>431</v>
      </c>
      <c r="D2" s="19" t="s">
        <v>156</v>
      </c>
      <c r="E2" s="4">
        <v>143234</v>
      </c>
    </row>
    <row r="3" spans="1:5">
      <c r="A3" t="s">
        <v>157</v>
      </c>
      <c r="B3" t="s">
        <v>155</v>
      </c>
      <c r="C3" s="5">
        <v>104967</v>
      </c>
      <c r="D3" s="19" t="s">
        <v>156</v>
      </c>
      <c r="E3" s="4">
        <v>12428093</v>
      </c>
    </row>
    <row r="4" spans="1:5">
      <c r="A4" t="s">
        <v>158</v>
      </c>
      <c r="B4" t="s">
        <v>155</v>
      </c>
      <c r="C4" s="5">
        <v>63698</v>
      </c>
      <c r="D4" s="19" t="s">
        <v>156</v>
      </c>
      <c r="E4" s="4">
        <v>6076789</v>
      </c>
    </row>
    <row r="5" spans="1:5">
      <c r="A5" t="s">
        <v>159</v>
      </c>
      <c r="B5" t="s">
        <v>155</v>
      </c>
      <c r="C5" s="5">
        <v>4188</v>
      </c>
      <c r="D5" s="19" t="s">
        <v>156</v>
      </c>
      <c r="E5" s="4">
        <v>226152</v>
      </c>
    </row>
    <row r="6" spans="1:5">
      <c r="A6" t="s">
        <v>160</v>
      </c>
      <c r="B6" t="s">
        <v>155</v>
      </c>
      <c r="C6" s="5">
        <v>1108</v>
      </c>
      <c r="D6" s="19" t="s">
        <v>156</v>
      </c>
      <c r="E6" s="4">
        <v>187252</v>
      </c>
    </row>
    <row r="7" spans="1:5">
      <c r="A7" t="s">
        <v>161</v>
      </c>
      <c r="B7" t="s">
        <v>155</v>
      </c>
      <c r="C7" s="5">
        <v>45709</v>
      </c>
      <c r="D7" s="19" t="s">
        <v>156</v>
      </c>
      <c r="E7" s="4">
        <v>185121</v>
      </c>
    </row>
    <row r="8" spans="1:5">
      <c r="A8" t="s">
        <v>162</v>
      </c>
      <c r="B8" t="s">
        <v>155</v>
      </c>
      <c r="C8" s="5">
        <v>2874</v>
      </c>
      <c r="D8" s="19" t="s">
        <v>156</v>
      </c>
      <c r="E8" s="4">
        <v>17244</v>
      </c>
    </row>
    <row r="9" spans="1:5" ht="15.75" thickBot="1">
      <c r="A9" t="s">
        <v>163</v>
      </c>
      <c r="B9" t="s">
        <v>155</v>
      </c>
      <c r="C9" s="5" t="s">
        <v>12</v>
      </c>
      <c r="D9" s="19" t="s">
        <v>13</v>
      </c>
      <c r="E9" s="4">
        <v>211116</v>
      </c>
    </row>
    <row r="10" spans="1:5">
      <c r="A10" s="6" t="s">
        <v>32</v>
      </c>
      <c r="B10" s="6"/>
      <c r="C10" s="8"/>
      <c r="D10" s="20"/>
      <c r="E10" s="18">
        <f>+SUM(E2:E9)</f>
        <v>19475001</v>
      </c>
    </row>
    <row r="11" spans="1:5">
      <c r="C11" s="5"/>
      <c r="D11" s="19"/>
      <c r="E11" s="4"/>
    </row>
    <row r="12" spans="1:5">
      <c r="A12" t="s">
        <v>164</v>
      </c>
      <c r="B12" t="s">
        <v>165</v>
      </c>
      <c r="C12" s="5">
        <v>11971</v>
      </c>
      <c r="D12" s="19" t="s">
        <v>156</v>
      </c>
      <c r="E12" s="4">
        <v>95768</v>
      </c>
    </row>
    <row r="13" spans="1:5">
      <c r="A13" t="s">
        <v>166</v>
      </c>
      <c r="B13" t="s">
        <v>165</v>
      </c>
      <c r="C13" s="5">
        <v>171700</v>
      </c>
      <c r="D13" s="19" t="s">
        <v>156</v>
      </c>
      <c r="E13" s="4">
        <v>3322395</v>
      </c>
    </row>
    <row r="14" spans="1:5">
      <c r="A14" t="s">
        <v>167</v>
      </c>
      <c r="B14" t="s">
        <v>165</v>
      </c>
      <c r="C14" s="5">
        <v>1867000</v>
      </c>
      <c r="D14" s="19" t="s">
        <v>66</v>
      </c>
      <c r="E14" s="4">
        <v>728130</v>
      </c>
    </row>
    <row r="15" spans="1:5" ht="15.75" thickBot="1">
      <c r="A15" t="s">
        <v>168</v>
      </c>
      <c r="B15" t="s">
        <v>165</v>
      </c>
      <c r="C15" s="5">
        <v>17400</v>
      </c>
      <c r="D15" s="19" t="s">
        <v>169</v>
      </c>
      <c r="E15" s="4">
        <v>32190</v>
      </c>
    </row>
    <row r="16" spans="1:5">
      <c r="A16" s="6" t="s">
        <v>32</v>
      </c>
      <c r="B16" s="6"/>
      <c r="C16" s="8"/>
      <c r="D16" s="20"/>
      <c r="E16" s="18">
        <f>+SUM(E12:E15)</f>
        <v>4178483</v>
      </c>
    </row>
    <row r="17" spans="1:5">
      <c r="C17" s="5"/>
      <c r="D17" s="19"/>
      <c r="E17" s="4"/>
    </row>
    <row r="18" spans="1:5" ht="15.75" thickBot="1">
      <c r="A18" t="s">
        <v>170</v>
      </c>
      <c r="B18" t="s">
        <v>171</v>
      </c>
      <c r="C18" s="5">
        <v>7849</v>
      </c>
      <c r="D18" s="19" t="s">
        <v>156</v>
      </c>
      <c r="E18" s="4">
        <v>228406</v>
      </c>
    </row>
    <row r="19" spans="1:5">
      <c r="A19" s="6" t="s">
        <v>32</v>
      </c>
      <c r="B19" s="6"/>
      <c r="C19" s="8"/>
      <c r="D19" s="20"/>
      <c r="E19" s="18">
        <f>+SUM(E18)</f>
        <v>228406</v>
      </c>
    </row>
    <row r="20" spans="1:5">
      <c r="C20" s="5"/>
      <c r="D20" s="19"/>
      <c r="E20" s="4"/>
    </row>
    <row r="21" spans="1:5">
      <c r="A21" t="s">
        <v>172</v>
      </c>
      <c r="B21" t="s">
        <v>173</v>
      </c>
      <c r="C21" s="5">
        <v>173000</v>
      </c>
      <c r="D21" s="19" t="s">
        <v>156</v>
      </c>
      <c r="E21" s="4">
        <v>259500</v>
      </c>
    </row>
    <row r="22" spans="1:5">
      <c r="A22" t="s">
        <v>174</v>
      </c>
      <c r="B22" t="s">
        <v>173</v>
      </c>
      <c r="C22" s="5">
        <v>737000</v>
      </c>
      <c r="D22" s="19" t="s">
        <v>156</v>
      </c>
      <c r="E22" s="4">
        <v>589600</v>
      </c>
    </row>
    <row r="23" spans="1:5">
      <c r="A23" t="s">
        <v>175</v>
      </c>
      <c r="B23" t="s">
        <v>173</v>
      </c>
      <c r="C23" s="5">
        <v>2500</v>
      </c>
      <c r="D23" s="19" t="s">
        <v>156</v>
      </c>
      <c r="E23" s="4">
        <v>3750</v>
      </c>
    </row>
    <row r="24" spans="1:5">
      <c r="A24" t="s">
        <v>176</v>
      </c>
      <c r="B24" t="s">
        <v>173</v>
      </c>
      <c r="C24" s="5">
        <v>5000</v>
      </c>
      <c r="D24" s="19" t="s">
        <v>156</v>
      </c>
      <c r="E24" s="4">
        <v>12500</v>
      </c>
    </row>
    <row r="25" spans="1:5">
      <c r="A25" t="s">
        <v>177</v>
      </c>
      <c r="B25" t="s">
        <v>173</v>
      </c>
      <c r="C25" s="5">
        <v>11200</v>
      </c>
      <c r="D25" s="19" t="s">
        <v>156</v>
      </c>
      <c r="E25" s="4">
        <v>8960</v>
      </c>
    </row>
    <row r="26" spans="1:5">
      <c r="A26" t="s">
        <v>178</v>
      </c>
      <c r="B26" t="s">
        <v>173</v>
      </c>
      <c r="C26" s="5">
        <v>60060</v>
      </c>
      <c r="D26" s="19" t="s">
        <v>156</v>
      </c>
      <c r="E26" s="4">
        <v>357357</v>
      </c>
    </row>
    <row r="27" spans="1:5" ht="15.75" thickBot="1">
      <c r="A27" t="s">
        <v>179</v>
      </c>
      <c r="B27" t="s">
        <v>173</v>
      </c>
      <c r="C27" s="5">
        <v>3460000</v>
      </c>
      <c r="D27" s="19" t="s">
        <v>180</v>
      </c>
      <c r="E27" s="4">
        <v>1453200</v>
      </c>
    </row>
    <row r="28" spans="1:5">
      <c r="A28" s="6" t="s">
        <v>32</v>
      </c>
      <c r="B28" s="6"/>
      <c r="C28" s="8"/>
      <c r="D28" s="20"/>
      <c r="E28" s="18">
        <f>+SUM(E21:E27)</f>
        <v>2684867</v>
      </c>
    </row>
    <row r="29" spans="1:5">
      <c r="C29" s="5"/>
      <c r="D29" s="19"/>
      <c r="E29" s="4"/>
    </row>
    <row r="30" spans="1:5">
      <c r="A30" t="s">
        <v>181</v>
      </c>
      <c r="B30" t="s">
        <v>182</v>
      </c>
      <c r="C30" s="5">
        <v>78060</v>
      </c>
      <c r="D30" s="19" t="s">
        <v>156</v>
      </c>
      <c r="E30" s="4">
        <v>91330</v>
      </c>
    </row>
    <row r="31" spans="1:5" ht="15.75" thickBot="1">
      <c r="A31" t="s">
        <v>168</v>
      </c>
      <c r="B31" t="s">
        <v>182</v>
      </c>
      <c r="C31" s="5">
        <v>36000</v>
      </c>
      <c r="D31" s="19" t="s">
        <v>169</v>
      </c>
      <c r="E31" s="4">
        <v>2700</v>
      </c>
    </row>
    <row r="32" spans="1:5">
      <c r="A32" s="6" t="s">
        <v>32</v>
      </c>
      <c r="B32" s="6"/>
      <c r="C32" s="8"/>
      <c r="D32" s="20"/>
      <c r="E32" s="18">
        <f>+SUM(E30:E31)</f>
        <v>94030</v>
      </c>
    </row>
    <row r="33" spans="1:5">
      <c r="C33" s="5"/>
      <c r="D33" s="19"/>
      <c r="E33" s="4"/>
    </row>
    <row r="34" spans="1:5" ht="15.75" thickBot="1">
      <c r="A34" t="s">
        <v>183</v>
      </c>
      <c r="B34" t="s">
        <v>182</v>
      </c>
      <c r="C34" s="5" t="s">
        <v>12</v>
      </c>
      <c r="D34" s="19" t="s">
        <v>12</v>
      </c>
      <c r="E34" s="4">
        <v>60510</v>
      </c>
    </row>
    <row r="35" spans="1:5">
      <c r="A35" s="6" t="s">
        <v>32</v>
      </c>
      <c r="B35" s="6"/>
      <c r="C35" s="8"/>
      <c r="D35" s="20"/>
      <c r="E35" s="18">
        <f>+SUM(E34)</f>
        <v>60510</v>
      </c>
    </row>
    <row r="36" spans="1:5">
      <c r="C36" s="5"/>
      <c r="D36" s="19"/>
      <c r="E36" s="4"/>
    </row>
    <row r="37" spans="1:5" ht="16.5" customHeight="1">
      <c r="A37" t="s">
        <v>184</v>
      </c>
      <c r="B37" t="s">
        <v>185</v>
      </c>
      <c r="C37" s="5">
        <v>3570000</v>
      </c>
      <c r="D37" s="19" t="s">
        <v>186</v>
      </c>
      <c r="E37" s="4">
        <v>4034000</v>
      </c>
    </row>
    <row r="38" spans="1:5" ht="15.75" thickBot="1">
      <c r="A38" t="s">
        <v>187</v>
      </c>
      <c r="B38" t="s">
        <v>185</v>
      </c>
      <c r="C38" s="5">
        <v>10000</v>
      </c>
      <c r="D38" s="19" t="s">
        <v>186</v>
      </c>
      <c r="E38" s="4">
        <v>8500</v>
      </c>
    </row>
    <row r="39" spans="1:5" ht="17.25">
      <c r="A39" s="6" t="s">
        <v>32</v>
      </c>
      <c r="B39" s="6"/>
      <c r="C39" s="8"/>
      <c r="D39" s="6"/>
      <c r="E39" s="21">
        <f>+SUM(E37:E38)</f>
        <v>4042500</v>
      </c>
    </row>
    <row r="41" spans="1:5" ht="17.25">
      <c r="A41" s="29" t="s">
        <v>188</v>
      </c>
      <c r="B41" s="29"/>
      <c r="C41" s="29"/>
      <c r="D41" s="29"/>
      <c r="E41" s="22">
        <f>+SUM(E10,E16,E19,E28,E32,E35,E39)</f>
        <v>30763797</v>
      </c>
    </row>
  </sheetData>
  <mergeCells count="1">
    <mergeCell ref="A41:D4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4"/>
  <sheetViews>
    <sheetView workbookViewId="0">
      <selection activeCell="A30" sqref="A30"/>
    </sheetView>
  </sheetViews>
  <sheetFormatPr defaultRowHeight="15"/>
  <cols>
    <col min="1" max="1" width="42.42578125" customWidth="1"/>
    <col min="2" max="2" width="13.140625" customWidth="1"/>
    <col min="3" max="3" width="15.85546875" customWidth="1"/>
    <col min="4" max="4" width="13.7109375" customWidth="1"/>
    <col min="5" max="5" width="23.5703125" customWidth="1"/>
  </cols>
  <sheetData>
    <row r="1" spans="1:5" ht="30.75" thickBot="1">
      <c r="A1" s="9" t="s">
        <v>1</v>
      </c>
      <c r="B1" s="25" t="s">
        <v>189</v>
      </c>
      <c r="C1" s="25" t="s">
        <v>190</v>
      </c>
      <c r="D1" s="25" t="s">
        <v>191</v>
      </c>
      <c r="E1" s="25" t="s">
        <v>192</v>
      </c>
    </row>
    <row r="2" spans="1:5">
      <c r="A2" s="10" t="s">
        <v>6</v>
      </c>
      <c r="B2" s="12">
        <v>2614</v>
      </c>
      <c r="C2" s="12">
        <v>2316</v>
      </c>
      <c r="D2" s="23">
        <v>3483317</v>
      </c>
      <c r="E2" s="23">
        <v>2925330</v>
      </c>
    </row>
    <row r="3" spans="1:5">
      <c r="A3" s="10" t="s">
        <v>193</v>
      </c>
      <c r="B3" s="12">
        <v>1191</v>
      </c>
      <c r="C3" s="12">
        <v>1141</v>
      </c>
      <c r="D3" s="23">
        <v>1713630</v>
      </c>
      <c r="E3" s="23">
        <v>899278</v>
      </c>
    </row>
    <row r="4" spans="1:5">
      <c r="A4" s="10" t="s">
        <v>42</v>
      </c>
      <c r="B4" s="12">
        <v>26085</v>
      </c>
      <c r="C4" s="12">
        <v>22704</v>
      </c>
      <c r="D4" s="23">
        <v>18705788</v>
      </c>
      <c r="E4" s="23">
        <v>18249144</v>
      </c>
    </row>
    <row r="5" spans="1:5">
      <c r="A5" s="10" t="s">
        <v>48</v>
      </c>
      <c r="B5" s="12">
        <v>774</v>
      </c>
      <c r="C5" s="12">
        <v>2511</v>
      </c>
      <c r="D5" s="23">
        <v>492193</v>
      </c>
      <c r="E5" s="23">
        <v>1399865</v>
      </c>
    </row>
    <row r="6" spans="1:5">
      <c r="A6" s="10" t="s">
        <v>194</v>
      </c>
      <c r="B6" s="12">
        <v>63974</v>
      </c>
      <c r="C6" s="12">
        <v>63719</v>
      </c>
      <c r="D6" s="23">
        <v>37210373</v>
      </c>
      <c r="E6" s="23">
        <v>54858668</v>
      </c>
    </row>
    <row r="7" spans="1:5">
      <c r="A7" s="10" t="s">
        <v>195</v>
      </c>
      <c r="B7" s="12">
        <v>321734</v>
      </c>
      <c r="C7" s="12">
        <v>356257</v>
      </c>
      <c r="D7" s="23">
        <v>86715114</v>
      </c>
      <c r="E7" s="23">
        <v>100085814</v>
      </c>
    </row>
    <row r="8" spans="1:5">
      <c r="A8" s="10" t="s">
        <v>196</v>
      </c>
      <c r="B8" s="12">
        <v>55446</v>
      </c>
      <c r="C8" s="12">
        <v>48940</v>
      </c>
      <c r="D8" s="23">
        <v>7867190</v>
      </c>
      <c r="E8" s="23">
        <v>8465314</v>
      </c>
    </row>
    <row r="9" spans="1:5">
      <c r="A9" s="10" t="s">
        <v>197</v>
      </c>
      <c r="B9" s="12">
        <v>6307</v>
      </c>
      <c r="C9" s="12">
        <v>7035</v>
      </c>
      <c r="D9" s="23">
        <v>2260125</v>
      </c>
      <c r="E9" s="23">
        <v>2807627</v>
      </c>
    </row>
    <row r="10" spans="1:5">
      <c r="A10" s="10" t="s">
        <v>198</v>
      </c>
      <c r="B10" s="12">
        <v>182465</v>
      </c>
      <c r="C10" s="12">
        <v>161347</v>
      </c>
      <c r="D10" s="23">
        <v>13122926</v>
      </c>
      <c r="E10" s="23">
        <v>12247072</v>
      </c>
    </row>
    <row r="11" spans="1:5">
      <c r="A11" s="10" t="s">
        <v>149</v>
      </c>
      <c r="B11" s="12"/>
      <c r="C11" s="12"/>
      <c r="D11" s="23">
        <v>606045</v>
      </c>
      <c r="E11" s="23">
        <v>552021</v>
      </c>
    </row>
    <row r="12" spans="1:5">
      <c r="A12" s="10" t="s">
        <v>199</v>
      </c>
      <c r="B12" s="12"/>
      <c r="C12" s="12"/>
      <c r="D12" s="23">
        <v>22324453</v>
      </c>
      <c r="E12" s="23">
        <v>19475001</v>
      </c>
    </row>
    <row r="13" spans="1:5">
      <c r="A13" s="10" t="s">
        <v>164</v>
      </c>
      <c r="B13" s="12"/>
      <c r="C13" s="12"/>
      <c r="D13" s="23">
        <v>4400470</v>
      </c>
      <c r="E13" s="23">
        <v>4178483</v>
      </c>
    </row>
    <row r="14" spans="1:5">
      <c r="A14" s="10" t="s">
        <v>170</v>
      </c>
      <c r="B14" s="12"/>
      <c r="C14" s="12"/>
      <c r="D14" s="23">
        <v>178282</v>
      </c>
      <c r="E14" s="23">
        <v>228406</v>
      </c>
    </row>
    <row r="15" spans="1:5">
      <c r="A15" s="10" t="s">
        <v>173</v>
      </c>
      <c r="B15" s="12"/>
      <c r="C15" s="12"/>
      <c r="D15" s="23">
        <v>3790140</v>
      </c>
      <c r="E15" s="23">
        <v>2684867</v>
      </c>
    </row>
    <row r="16" spans="1:5">
      <c r="A16" s="10" t="s">
        <v>200</v>
      </c>
      <c r="B16" s="12"/>
      <c r="C16" s="12"/>
      <c r="D16" s="23">
        <v>178282</v>
      </c>
      <c r="E16" s="23">
        <v>94030</v>
      </c>
    </row>
    <row r="17" spans="1:5">
      <c r="A17" s="10" t="s">
        <v>183</v>
      </c>
      <c r="B17" s="12"/>
      <c r="C17" s="12"/>
      <c r="D17" s="23"/>
      <c r="E17" s="23">
        <v>60510</v>
      </c>
    </row>
    <row r="18" spans="1:5" ht="15.75" thickBot="1">
      <c r="A18" s="10" t="s">
        <v>201</v>
      </c>
      <c r="B18" s="12"/>
      <c r="C18" s="12"/>
      <c r="D18" s="23">
        <v>3520100</v>
      </c>
      <c r="E18" s="23">
        <v>4042500</v>
      </c>
    </row>
    <row r="19" spans="1:5">
      <c r="A19" s="27" t="s">
        <v>32</v>
      </c>
      <c r="B19" s="28">
        <f>SUM(B2:B18)</f>
        <v>660590</v>
      </c>
      <c r="C19" s="28">
        <f t="shared" ref="C19:E19" si="0">SUM(C2:C18)</f>
        <v>665970</v>
      </c>
      <c r="D19" s="28">
        <f t="shared" si="0"/>
        <v>206568428</v>
      </c>
      <c r="E19" s="28">
        <f t="shared" si="0"/>
        <v>233253930</v>
      </c>
    </row>
    <row r="20" spans="1:5" ht="15.75" thickBot="1">
      <c r="A20" s="10" t="s">
        <v>202</v>
      </c>
      <c r="B20" s="12"/>
      <c r="C20" s="12"/>
      <c r="D20" s="23">
        <v>5491</v>
      </c>
      <c r="E20" s="23">
        <v>9798</v>
      </c>
    </row>
    <row r="21" spans="1:5">
      <c r="A21" s="24" t="s">
        <v>203</v>
      </c>
      <c r="B21" s="24"/>
      <c r="C21" s="24"/>
      <c r="D21" s="24">
        <f>+SUM(D19:D20)</f>
        <v>206573919</v>
      </c>
      <c r="E21" s="24">
        <f>+SUM(E19:E20)</f>
        <v>233263728</v>
      </c>
    </row>
    <row r="22" spans="1:5" ht="15.75" thickBot="1">
      <c r="A22" s="15"/>
      <c r="B22" s="15"/>
      <c r="C22" s="15"/>
      <c r="D22" s="15"/>
      <c r="E22" s="15"/>
    </row>
    <row r="24" spans="1:5">
      <c r="A24" t="s">
        <v>204</v>
      </c>
      <c r="D24" s="26">
        <v>71874</v>
      </c>
      <c r="E24" s="4">
        <v>69392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0D972-C6BA-415F-8610-2D6D66F9FAF0}"/>
</file>

<file path=customXml/itemProps2.xml><?xml version="1.0" encoding="utf-8"?>
<ds:datastoreItem xmlns:ds="http://schemas.openxmlformats.org/officeDocument/2006/customXml" ds:itemID="{9640C7CC-729D-424A-BA99-4B310481E21A}"/>
</file>

<file path=customXml/itemProps3.xml><?xml version="1.0" encoding="utf-8"?>
<ds:datastoreItem xmlns:ds="http://schemas.openxmlformats.org/officeDocument/2006/customXml" ds:itemID="{055A6A84-3E6A-4BE0-8897-857EC9B6C23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2025-05-10T12:02:16Z</dcterms:created>
  <dcterms:modified xsi:type="dcterms:W3CDTF">2025-05-12T20:09:12Z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