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0ED72699-9ACF-444E-9784-6BC501D83F8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 Acreage Production Value" sheetId="1" r:id="rId1"/>
    <sheet name="Vegetable Crops -1955" sheetId="2" r:id="rId2"/>
    <sheet name="Field Crops -1955" sheetId="3" r:id="rId3"/>
    <sheet name="Certified Seed Crops -1955" sheetId="4" r:id="rId4"/>
    <sheet name="Uncertified Seed Crops -1955" sheetId="5" r:id="rId5"/>
    <sheet name="Grain -1955" sheetId="6" r:id="rId6"/>
    <sheet name="Apiary Products -1955" sheetId="7" r:id="rId7"/>
    <sheet name="Livestock &amp; Livestock Products" sheetId="8" r:id="rId8"/>
    <sheet name="Summary - 1955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9" l="1"/>
  <c r="E18" i="9"/>
  <c r="E20" i="9" s="1"/>
  <c r="D18" i="9"/>
  <c r="C18" i="9"/>
  <c r="B18" i="9"/>
  <c r="E38" i="8"/>
  <c r="E36" i="8"/>
  <c r="E32" i="8"/>
  <c r="E23" i="8"/>
  <c r="E19" i="8"/>
  <c r="E16" i="8"/>
  <c r="E9" i="8"/>
  <c r="D4" i="7"/>
  <c r="E8" i="6"/>
  <c r="B8" i="6"/>
  <c r="E22" i="5"/>
  <c r="B22" i="5"/>
  <c r="E22" i="4"/>
  <c r="B22" i="4"/>
  <c r="E15" i="3"/>
  <c r="B15" i="3"/>
  <c r="E29" i="2"/>
  <c r="B29" i="2"/>
  <c r="F43" i="1"/>
  <c r="C43" i="1"/>
  <c r="F37" i="1"/>
  <c r="C37" i="1"/>
  <c r="F29" i="1"/>
  <c r="C29" i="1"/>
  <c r="F21" i="1"/>
  <c r="C21" i="1"/>
</calcChain>
</file>

<file path=xl/sharedStrings.xml><?xml version="1.0" encoding="utf-8"?>
<sst xmlns="http://schemas.openxmlformats.org/spreadsheetml/2006/main" count="441" uniqueCount="180">
  <si>
    <t>Crop</t>
  </si>
  <si>
    <t>Category</t>
  </si>
  <si>
    <t>Acreage</t>
  </si>
  <si>
    <t>Production</t>
  </si>
  <si>
    <t>Unit</t>
  </si>
  <si>
    <t>Value</t>
  </si>
  <si>
    <t>Deciduous Fruits and Nuts</t>
  </si>
  <si>
    <t>Apples</t>
  </si>
  <si>
    <t>bx.</t>
  </si>
  <si>
    <t>Apricots</t>
  </si>
  <si>
    <t>lugs</t>
  </si>
  <si>
    <t>Apricots, processed</t>
  </si>
  <si>
    <t>---</t>
  </si>
  <si>
    <t>tons</t>
  </si>
  <si>
    <t>Berries</t>
  </si>
  <si>
    <t>cr.</t>
  </si>
  <si>
    <t>Berries, processed</t>
  </si>
  <si>
    <t>cans</t>
  </si>
  <si>
    <t>Figs</t>
  </si>
  <si>
    <t>Figs, dried</t>
  </si>
  <si>
    <t>Nectarines</t>
  </si>
  <si>
    <t>Olives</t>
  </si>
  <si>
    <t>Peaches</t>
  </si>
  <si>
    <t>Pears</t>
  </si>
  <si>
    <t>Persimmons</t>
  </si>
  <si>
    <t>Plums</t>
  </si>
  <si>
    <t>Pomegranates</t>
  </si>
  <si>
    <t>Prunes</t>
  </si>
  <si>
    <t>Almonds</t>
  </si>
  <si>
    <t>Pecans</t>
  </si>
  <si>
    <t>Walnuts</t>
  </si>
  <si>
    <t>Total</t>
  </si>
  <si>
    <t>Citrus Fruit</t>
  </si>
  <si>
    <t>Grapefruit</t>
  </si>
  <si>
    <t>Oranges, Navel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</si>
  <si>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</si>
  <si>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</si>
  <si>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</si>
  <si>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</si>
  <si>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</si>
  <si>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</si>
  <si>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</si>
  <si>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</si>
  <si>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Grapes, Cannery</t>
  </si>
  <si>
    <t>Melons</t>
  </si>
  <si>
    <t>Cantaloupes</t>
  </si>
  <si>
    <t>Watermelons</t>
  </si>
  <si>
    <t>Wintermelons</t>
  </si>
  <si>
    <t>Asparagus</t>
  </si>
  <si>
    <t>Asparagus, processed</t>
  </si>
  <si>
    <t>Beans, Blackeye</t>
  </si>
  <si>
    <t>Beans, Fava</t>
  </si>
  <si>
    <t>hamp.</t>
  </si>
  <si>
    <t>Beans, Pink</t>
  </si>
  <si>
    <t>sks.</t>
  </si>
  <si>
    <t>Carrots</t>
  </si>
  <si>
    <t>Celery</t>
  </si>
  <si>
    <t>Corn, Sweet</t>
  </si>
  <si>
    <t>Cucumbers</t>
  </si>
  <si>
    <t>Garlic</t>
  </si>
  <si>
    <t>Lettuce</t>
  </si>
  <si>
    <t>Okra</t>
  </si>
  <si>
    <t>lbs.</t>
  </si>
  <si>
    <t>Onions</t>
  </si>
  <si>
    <t>Onions, dehydrator</t>
  </si>
  <si>
    <t>Peas</t>
  </si>
  <si>
    <t>Peppers, Hot</t>
  </si>
  <si>
    <t>Potatoes</t>
  </si>
  <si>
    <t>Potatoes, lugs</t>
  </si>
  <si>
    <t>Potatoes, processed</t>
  </si>
  <si>
    <t>Potatoes, seed</t>
  </si>
  <si>
    <t>Potatoes, cull</t>
  </si>
  <si>
    <t>Potatoes, Sweet</t>
  </si>
  <si>
    <t>Radishes</t>
  </si>
  <si>
    <t>Spinach</t>
  </si>
  <si>
    <t>Squash, Banana</t>
  </si>
  <si>
    <t>Tomatoes</t>
  </si>
  <si>
    <t>Tomatoes, cannery</t>
  </si>
  <si>
    <t>Beans, Castor</t>
  </si>
  <si>
    <t>Beets, Sugar</t>
  </si>
  <si>
    <t>Corn, Broom</t>
  </si>
  <si>
    <t>Cotton</t>
  </si>
  <si>
    <t>bales</t>
  </si>
  <si>
    <t>Cotton seed (not planting)</t>
  </si>
  <si>
    <t>Flax</t>
  </si>
  <si>
    <t>bu.</t>
  </si>
  <si>
    <t>Hay, Alfalfa</t>
  </si>
  <si>
    <t>Hay, Grain</t>
  </si>
  <si>
    <t>Nursery stock</t>
  </si>
  <si>
    <t>Pasture, Permanent</t>
  </si>
  <si>
    <t>Peanuts</t>
  </si>
  <si>
    <t>Safflower</t>
  </si>
  <si>
    <t>Silage</t>
  </si>
  <si>
    <t>Alfalfa, Atlantic</t>
  </si>
  <si>
    <t>Alfalfa, Buffalo</t>
  </si>
  <si>
    <t>Alfalfa, Caliverde</t>
  </si>
  <si>
    <t>Alfalfa, DuPuitts</t>
  </si>
  <si>
    <t>Alfalfa, Narragansett</t>
  </si>
  <si>
    <t>Alfalfa, Ranger</t>
  </si>
  <si>
    <t>Alfalfa, Vernal</t>
  </si>
  <si>
    <t>Alfalfa, Williamsburg</t>
  </si>
  <si>
    <t>Barley, Arivat</t>
  </si>
  <si>
    <t>Barley, Mariout</t>
  </si>
  <si>
    <t>Birdsfoot trefoil, Viking</t>
  </si>
  <si>
    <t>Clover, Kenland Red</t>
  </si>
  <si>
    <t>Clover, Pennscott Red</t>
  </si>
  <si>
    <t>Fescue, Goars Tall</t>
  </si>
  <si>
    <t>Milo, DD 38</t>
  </si>
  <si>
    <t>Oats, Kanota</t>
  </si>
  <si>
    <t>Orchard Grass, Akaroa</t>
  </si>
  <si>
    <t>Sudan, Piper</t>
  </si>
  <si>
    <t>Sudan, 23</t>
  </si>
  <si>
    <t>Alfalfa, California Common</t>
  </si>
  <si>
    <t>Alfalfa, No. 2</t>
  </si>
  <si>
    <t>Alfalfa screenings</t>
  </si>
  <si>
    <t>Barley</t>
  </si>
  <si>
    <t>Beet, Sugar</t>
  </si>
  <si>
    <t>Bluegrass, Merion</t>
  </si>
  <si>
    <t>Cotton seed, planting</t>
  </si>
  <si>
    <t>Rice, Caloro</t>
  </si>
  <si>
    <t>Sudan, Sweet</t>
  </si>
  <si>
    <t>Wheat, Ramona 50</t>
  </si>
  <si>
    <t>Corn, Field</t>
  </si>
  <si>
    <t>Milo</t>
  </si>
  <si>
    <t>Oats</t>
  </si>
  <si>
    <t>Rice</t>
  </si>
  <si>
    <t>Wheat</t>
  </si>
  <si>
    <t>Product</t>
  </si>
  <si>
    <t>Quantity</t>
  </si>
  <si>
    <t>Beeswax</t>
  </si>
  <si>
    <t>Honey</t>
  </si>
  <si>
    <t>Item</t>
  </si>
  <si>
    <t>Quantity/Number of Head</t>
  </si>
  <si>
    <t>Purebreds</t>
  </si>
  <si>
    <t>Cattle</t>
  </si>
  <si>
    <t>head</t>
  </si>
  <si>
    <t>Steers</t>
  </si>
  <si>
    <t>Cows and Heifers</t>
  </si>
  <si>
    <t>Calves</t>
  </si>
  <si>
    <t>Bulls</t>
  </si>
  <si>
    <t>Hides - Cow</t>
  </si>
  <si>
    <t>Hides - Calf</t>
  </si>
  <si>
    <t>Sheep</t>
  </si>
  <si>
    <t>Lambs</t>
  </si>
  <si>
    <t>Wool</t>
  </si>
  <si>
    <t>Pelts</t>
  </si>
  <si>
    <t>units</t>
  </si>
  <si>
    <t>Hogs</t>
  </si>
  <si>
    <t>Swine</t>
  </si>
  <si>
    <t>Rabbits</t>
  </si>
  <si>
    <t>Chickens</t>
  </si>
  <si>
    <t>Poultry</t>
  </si>
  <si>
    <t>Fryers</t>
  </si>
  <si>
    <t>Ducks</t>
  </si>
  <si>
    <t>Geese</t>
  </si>
  <si>
    <t>Squab</t>
  </si>
  <si>
    <t>Turkeys</t>
  </si>
  <si>
    <t>Eggs</t>
  </si>
  <si>
    <t>doz.</t>
  </si>
  <si>
    <t>Milk, Market</t>
  </si>
  <si>
    <t>Dairy</t>
  </si>
  <si>
    <t>lbs. milk fat</t>
  </si>
  <si>
    <t>Milk, Manufacturing</t>
  </si>
  <si>
    <t>Grand Total of All Livestock and Livestock Products</t>
  </si>
  <si>
    <t>Acreage 
1954</t>
  </si>
  <si>
    <t>Acreage
 1955</t>
  </si>
  <si>
    <t>Valuation
 1954</t>
  </si>
  <si>
    <t>Valuation 
1955</t>
  </si>
  <si>
    <t>Citrus Fruits</t>
  </si>
  <si>
    <t>Vegetables</t>
  </si>
  <si>
    <t>Field Crops</t>
  </si>
  <si>
    <t>Seed, Certified</t>
  </si>
  <si>
    <t>Seed, Uncertified</t>
  </si>
  <si>
    <t>Grain</t>
  </si>
  <si>
    <t>Beef Cattle</t>
  </si>
  <si>
    <t>Dairy Products</t>
  </si>
  <si>
    <t>Apiary Products</t>
  </si>
  <si>
    <t>Agricultural Conservation Payments</t>
  </si>
  <si>
    <t>TOTAL RETURNS TO AGRICULTURE</t>
  </si>
  <si>
    <t>Total Carlot 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</si>
</sst>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/>
    <xf numFmtId="164" fontId="0" fillId="0" borderId="0" xfId="1" applyNumberFormat="1" applyFont="1"/>
    <xf numFmtId="164" fontId="1" fillId="0" borderId="0" xfId="1" applyNumberFormat="1" applyFont="1" applyBorder="1" applyAlignment="1">
      <alignment horizontal="right" vertical="top"/>
    </xf>
    <xf numFmtId="164" fontId="0" fillId="0" borderId="0" xfId="1" applyNumberFormat="1" applyFont="1" applyAlignment="1">
      <alignment horizontal="right"/>
    </xf>
    <xf numFmtId="0" fontId="3" fillId="0" borderId="1" xfId="0" applyFont="1" applyBorder="1"/>
    <xf numFmtId="164" fontId="3" fillId="0" borderId="1" xfId="1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top"/>
    </xf>
    <xf numFmtId="164" fontId="3" fillId="0" borderId="1" xfId="1" applyNumberFormat="1" applyFont="1" applyBorder="1"/>
    <xf numFmtId="164" fontId="3" fillId="0" borderId="1" xfId="0" applyNumberFormat="1" applyFont="1" applyBorder="1"/>
    <xf numFmtId="0" fontId="0" fillId="0" borderId="3" xfId="0" applyBorder="1"/>
    <xf numFmtId="164" fontId="0" fillId="0" borderId="3" xfId="1" applyNumberFormat="1" applyFont="1" applyBorder="1" applyAlignment="1">
      <alignment horizontal="right"/>
    </xf>
    <xf numFmtId="0" fontId="3" fillId="0" borderId="4" xfId="0" applyFont="1" applyBorder="1"/>
    <xf numFmtId="164" fontId="3" fillId="0" borderId="4" xfId="1" applyNumberFormat="1" applyFont="1" applyBorder="1" applyAlignment="1">
      <alignment horizontal="right"/>
    </xf>
    <xf numFmtId="164" fontId="0" fillId="0" borderId="3" xfId="1" applyNumberFormat="1" applyFont="1" applyBorder="1"/>
    <xf numFmtId="164" fontId="3" fillId="0" borderId="4" xfId="1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164" fontId="6" fillId="0" borderId="0" xfId="0" applyNumberFormat="1" applyFont="1"/>
    <xf numFmtId="0" fontId="7" fillId="0" borderId="0" xfId="0" applyFont="1"/>
    <xf numFmtId="165" fontId="0" fillId="0" borderId="3" xfId="2" applyNumberFormat="1" applyFont="1" applyBorder="1"/>
    <xf numFmtId="0" fontId="3" fillId="0" borderId="5" xfId="0" applyFont="1" applyBorder="1"/>
    <xf numFmtId="164" fontId="3" fillId="0" borderId="5" xfId="1" applyNumberFormat="1" applyFont="1" applyBorder="1"/>
    <xf numFmtId="165" fontId="3" fillId="0" borderId="5" xfId="2" applyNumberFormat="1" applyFont="1" applyBorder="1"/>
    <xf numFmtId="0" fontId="3" fillId="0" borderId="2" xfId="0" applyFont="1" applyBorder="1"/>
    <xf numFmtId="165" fontId="3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A52" sqref="A52"/>
    </sheetView>
  </sheetViews>
  <sheetFormatPr defaultRowHeight="15"/>
  <cols>
    <col min="1" max="1" width="34" customWidth="1"/>
    <col min="2" max="2" width="28.7109375" customWidth="1"/>
    <col min="3" max="3" width="10.5703125" bestFit="1" customWidth="1"/>
    <col min="4" max="4" width="15.28515625" bestFit="1" customWidth="1"/>
    <col min="6" max="6" width="14.28515625" bestFit="1" customWidth="1"/>
  </cols>
  <sheetData>
    <row r="1" spans="1:6" ht="15.75" thickBo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6">
      <c r="A2" s="2" t="s">
        <v>6</v>
      </c>
      <c r="B2" s="1"/>
      <c r="C2" s="4"/>
      <c r="D2" s="1"/>
      <c r="E2" s="1"/>
      <c r="F2" s="1"/>
    </row>
    <row r="3" spans="1:6">
      <c r="A3" t="s">
        <v>7</v>
      </c>
      <c r="B3" t="s">
        <v>6</v>
      </c>
      <c r="C3" s="5">
        <v>32</v>
      </c>
      <c r="D3" s="5">
        <v>4619</v>
      </c>
      <c r="E3" t="s">
        <v>8</v>
      </c>
      <c r="F3" s="3">
        <v>14319</v>
      </c>
    </row>
    <row r="4" spans="1:6">
      <c r="A4" t="s">
        <v>9</v>
      </c>
      <c r="B4" t="s">
        <v>6</v>
      </c>
      <c r="C4" s="5">
        <v>122</v>
      </c>
      <c r="D4" s="5">
        <v>4400</v>
      </c>
      <c r="E4" t="s">
        <v>10</v>
      </c>
      <c r="F4" s="3">
        <v>9460</v>
      </c>
    </row>
    <row r="5" spans="1:6">
      <c r="A5" t="s">
        <v>11</v>
      </c>
      <c r="B5" t="s">
        <v>6</v>
      </c>
      <c r="C5" s="5" t="s">
        <v>12</v>
      </c>
      <c r="D5" s="5">
        <v>1540</v>
      </c>
      <c r="E5" t="s">
        <v>13</v>
      </c>
      <c r="F5" s="3">
        <v>138600</v>
      </c>
    </row>
    <row r="6" spans="1:6">
      <c r="A6" t="s">
        <v>14</v>
      </c>
      <c r="B6" t="s">
        <v>6</v>
      </c>
      <c r="C6" s="5">
        <v>7</v>
      </c>
      <c r="D6" s="5">
        <v>7000</v>
      </c>
      <c r="E6" t="s">
        <v>15</v>
      </c>
      <c r="F6" s="3">
        <v>22400</v>
      </c>
    </row>
    <row r="7" spans="1:6">
      <c r="A7" t="s">
        <v>16</v>
      </c>
      <c r="B7" t="s">
        <v>6</v>
      </c>
      <c r="C7" s="5" t="s">
        <v>12</v>
      </c>
      <c r="D7" s="5">
        <v>1492</v>
      </c>
      <c r="E7" t="s">
        <v>17</v>
      </c>
      <c r="F7" s="3">
        <v>9549</v>
      </c>
    </row>
    <row r="8" spans="1:6">
      <c r="A8" t="s">
        <v>18</v>
      </c>
      <c r="B8" t="s">
        <v>6</v>
      </c>
      <c r="C8" s="5">
        <v>5</v>
      </c>
      <c r="D8" s="5">
        <v>4668</v>
      </c>
      <c r="E8" t="s">
        <v>10</v>
      </c>
      <c r="F8" s="3">
        <v>8169</v>
      </c>
    </row>
    <row r="9" spans="1:6">
      <c r="A9" t="s">
        <v>19</v>
      </c>
      <c r="B9" t="s">
        <v>6</v>
      </c>
      <c r="C9" s="5" t="s">
        <v>12</v>
      </c>
      <c r="D9" s="5">
        <v>5</v>
      </c>
      <c r="E9" t="s">
        <v>13</v>
      </c>
      <c r="F9" s="3">
        <v>919</v>
      </c>
    </row>
    <row r="10" spans="1:6">
      <c r="A10" t="s">
        <v>20</v>
      </c>
      <c r="B10" t="s">
        <v>6</v>
      </c>
      <c r="C10" s="5">
        <v>2</v>
      </c>
      <c r="D10" s="5">
        <v>840</v>
      </c>
      <c r="E10" t="s">
        <v>10</v>
      </c>
      <c r="F10" s="3">
        <v>4620</v>
      </c>
    </row>
    <row r="11" spans="1:6">
      <c r="A11" t="s">
        <v>21</v>
      </c>
      <c r="B11" t="s">
        <v>6</v>
      </c>
      <c r="C11" s="5">
        <v>276</v>
      </c>
      <c r="D11" s="5">
        <v>448</v>
      </c>
      <c r="E11" t="s">
        <v>13</v>
      </c>
      <c r="F11" s="3">
        <v>134781</v>
      </c>
    </row>
    <row r="12" spans="1:6">
      <c r="A12" t="s">
        <v>22</v>
      </c>
      <c r="B12" t="s">
        <v>6</v>
      </c>
      <c r="C12" s="5">
        <v>133</v>
      </c>
      <c r="D12" s="5">
        <v>52945</v>
      </c>
      <c r="E12" t="s">
        <v>10</v>
      </c>
      <c r="F12" s="3">
        <v>275314</v>
      </c>
    </row>
    <row r="13" spans="1:6">
      <c r="A13" t="s">
        <v>23</v>
      </c>
      <c r="B13" t="s">
        <v>6</v>
      </c>
      <c r="C13" s="5">
        <v>88</v>
      </c>
      <c r="D13" s="5">
        <v>48653</v>
      </c>
      <c r="E13" t="s">
        <v>8</v>
      </c>
      <c r="F13" s="3">
        <v>182449</v>
      </c>
    </row>
    <row r="14" spans="1:6">
      <c r="A14" t="s">
        <v>24</v>
      </c>
      <c r="B14" t="s">
        <v>6</v>
      </c>
      <c r="C14" s="5">
        <v>20</v>
      </c>
      <c r="D14" s="5">
        <v>8098</v>
      </c>
      <c r="E14" t="s">
        <v>10</v>
      </c>
      <c r="F14" s="3">
        <v>18625</v>
      </c>
    </row>
    <row r="15" spans="1:6">
      <c r="A15" t="s">
        <v>25</v>
      </c>
      <c r="B15" t="s">
        <v>6</v>
      </c>
      <c r="C15" s="5">
        <v>1785</v>
      </c>
      <c r="D15" s="5">
        <v>614065</v>
      </c>
      <c r="E15" t="s">
        <v>10</v>
      </c>
      <c r="F15" s="3">
        <v>2581341</v>
      </c>
    </row>
    <row r="16" spans="1:6">
      <c r="A16" t="s">
        <v>26</v>
      </c>
      <c r="B16" t="s">
        <v>6</v>
      </c>
      <c r="C16" s="5">
        <v>20</v>
      </c>
      <c r="D16" s="5">
        <v>6051</v>
      </c>
      <c r="E16" t="s">
        <v>10</v>
      </c>
      <c r="F16" s="3">
        <v>11497</v>
      </c>
    </row>
    <row r="17" spans="1:6">
      <c r="A17" t="s">
        <v>27</v>
      </c>
      <c r="B17" t="s">
        <v>6</v>
      </c>
      <c r="C17" s="5">
        <v>6</v>
      </c>
      <c r="D17" s="5">
        <v>4902</v>
      </c>
      <c r="E17" t="s">
        <v>10</v>
      </c>
      <c r="F17" s="3">
        <v>9804</v>
      </c>
    </row>
    <row r="18" spans="1:6">
      <c r="A18" t="s">
        <v>28</v>
      </c>
      <c r="B18" t="s">
        <v>6</v>
      </c>
      <c r="C18" s="5">
        <v>91</v>
      </c>
      <c r="D18" s="5">
        <v>166</v>
      </c>
      <c r="E18" t="s">
        <v>13</v>
      </c>
      <c r="F18" s="3">
        <v>53120</v>
      </c>
    </row>
    <row r="19" spans="1:6">
      <c r="A19" t="s">
        <v>29</v>
      </c>
      <c r="B19" t="s">
        <v>6</v>
      </c>
      <c r="C19" s="5">
        <v>20</v>
      </c>
      <c r="D19" s="5">
        <v>8</v>
      </c>
      <c r="E19" t="s">
        <v>13</v>
      </c>
      <c r="F19" s="3">
        <v>5600</v>
      </c>
    </row>
    <row r="20" spans="1:6" ht="15.75" thickBot="1">
      <c r="A20" t="s">
        <v>30</v>
      </c>
      <c r="B20" t="s">
        <v>6</v>
      </c>
      <c r="C20" s="5">
        <v>7</v>
      </c>
      <c r="D20" s="5">
        <v>5</v>
      </c>
      <c r="E20" t="s">
        <v>13</v>
      </c>
      <c r="F20" s="3">
        <v>2750</v>
      </c>
    </row>
    <row r="21" spans="1:6">
      <c r="A21" s="6" t="s">
        <v>31</v>
      </c>
      <c r="B21" s="6"/>
      <c r="C21" s="7">
        <f>+SUM(C3:C20)</f>
        <v>2614</v>
      </c>
      <c r="D21" s="7"/>
      <c r="E21" s="6"/>
      <c r="F21" s="7">
        <f>+SUM(F3:F20)</f>
        <v>3483317</v>
      </c>
    </row>
    <row r="22" spans="1:6">
      <c r="C22" s="5"/>
      <c r="D22" s="5"/>
      <c r="F22" s="3"/>
    </row>
    <row r="23" spans="1:6">
      <c r="A23" s="2" t="s">
        <v>32</v>
      </c>
      <c r="C23" s="5"/>
      <c r="D23" s="5"/>
      <c r="F23" s="3"/>
    </row>
    <row r="24" spans="1:6">
      <c r="A24" t="s">
        <v>33</v>
      </c>
      <c r="B24" t="s">
        <v>32</v>
      </c>
      <c r="C24" s="5">
        <v>7</v>
      </c>
      <c r="D24" s="5">
        <v>2976</v>
      </c>
      <c r="E24" t="s">
        <v>8</v>
      </c>
      <c r="F24" s="3">
        <v>2976</v>
      </c>
    </row>
    <row r="25" spans="1:6">
      <c r="A25" t="s">
        <v>34</v>
      </c>
      <c r="B25" t="s">
        <v>32</v>
      </c>
      <c r="C25" s="5">
        <v>1084</v>
      </c>
      <c r="D25" s="5">
        <v>313777</v>
      </c>
      <c r="E25" t="s">
        <v>8</v>
      </c>
      <c r="F25" s="3">
        <v>1553196</v>
      </c>
    </row>
    <row r="26" spans="1:6">
      <c r="A26" t="s">
        <v>35</v>
      </c>
      <c r="B26" t="s">
        <v>32</v>
      </c>
      <c r="C26" s="5">
        <v>44</v>
      </c>
      <c r="D26" s="5">
        <v>9639</v>
      </c>
      <c r="E26" t="s">
        <v>8</v>
      </c>
      <c r="F26" s="3">
        <v>26507</v>
      </c>
    </row>
    <row r="27" spans="1:6">
      <c r="A27" t="s">
        <v>36</v>
      </c>
      <c r="B27" t="s">
        <v>32</v>
      </c>
      <c r="C27" s="5">
        <v>49</v>
      </c>
      <c r="D27" s="5">
        <v>42828</v>
      </c>
      <c r="E27" t="s">
        <v>10</v>
      </c>
      <c r="F27" s="3">
        <v>124201</v>
      </c>
    </row>
    <row r="28" spans="1:6" ht="15.75" thickBot="1">
      <c r="A28" t="s">
        <v>37</v>
      </c>
      <c r="B28" t="s">
        <v>32</v>
      </c>
      <c r="C28" s="5">
        <v>7</v>
      </c>
      <c r="D28" s="5">
        <v>1500</v>
      </c>
      <c r="E28" t="s">
        <v>8</v>
      </c>
      <c r="F28" s="3">
        <v>6750</v>
      </c>
    </row>
    <row r="29" spans="1:6">
      <c r="A29" s="6" t="s">
        <v>31</v>
      </c>
      <c r="B29" s="6"/>
      <c r="C29" s="7">
        <f>+SUM(C24:C28)</f>
        <v>1191</v>
      </c>
      <c r="D29" s="7"/>
      <c r="E29" s="6"/>
      <c r="F29" s="7">
        <f>+SUM(F24:F28)</f>
        <v>1713630</v>
      </c>
    </row>
    <row r="30" spans="1:6">
      <c r="C30" s="5"/>
      <c r="D30" s="5"/>
      <c r="F30" s="3"/>
    </row>
    <row r="31" spans="1:6">
      <c r="A31" s="2" t="s">
        <v>38</v>
      </c>
      <c r="C31" s="5"/>
      <c r="D31" s="5"/>
      <c r="F31" s="3"/>
    </row>
    <row r="32" spans="1:6">
      <c r="A32" t="s">
        <v>39</v>
      </c>
      <c r="B32" t="s">
        <v>38</v>
      </c>
      <c r="C32" s="5">
        <v>22318</v>
      </c>
      <c r="D32" s="5">
        <v>6405356</v>
      </c>
      <c r="E32" t="s">
        <v>10</v>
      </c>
      <c r="F32" s="3">
        <v>14412051</v>
      </c>
    </row>
    <row r="33" spans="1:6">
      <c r="A33" t="s">
        <v>40</v>
      </c>
      <c r="B33" t="s">
        <v>38</v>
      </c>
      <c r="C33" s="5">
        <v>3757</v>
      </c>
      <c r="D33" s="5">
        <v>102522</v>
      </c>
      <c r="E33" t="s">
        <v>13</v>
      </c>
      <c r="F33" s="3">
        <v>3178182</v>
      </c>
    </row>
    <row r="34" spans="1:6">
      <c r="A34" t="s">
        <v>41</v>
      </c>
      <c r="B34" t="s">
        <v>38</v>
      </c>
      <c r="C34" s="5" t="s">
        <v>12</v>
      </c>
      <c r="D34" s="5">
        <v>3064</v>
      </c>
      <c r="E34" t="s">
        <v>13</v>
      </c>
      <c r="F34" s="3">
        <v>520880</v>
      </c>
    </row>
    <row r="35" spans="1:6">
      <c r="A35" t="s">
        <v>42</v>
      </c>
      <c r="B35" t="s">
        <v>38</v>
      </c>
      <c r="C35" s="5">
        <v>10</v>
      </c>
      <c r="D35" s="5">
        <v>25</v>
      </c>
      <c r="E35" t="s">
        <v>13</v>
      </c>
      <c r="F35" s="3">
        <v>5675</v>
      </c>
    </row>
    <row r="36" spans="1:6" ht="15.75" thickBot="1">
      <c r="A36" t="s">
        <v>43</v>
      </c>
      <c r="B36" t="s">
        <v>38</v>
      </c>
      <c r="C36" s="5" t="s">
        <v>12</v>
      </c>
      <c r="D36" s="5">
        <v>11780</v>
      </c>
      <c r="E36" t="s">
        <v>13</v>
      </c>
      <c r="F36" s="3">
        <v>589000</v>
      </c>
    </row>
    <row r="37" spans="1:6">
      <c r="A37" s="6" t="s">
        <v>31</v>
      </c>
      <c r="B37" s="6"/>
      <c r="C37" s="7">
        <f>+SUM(C32:C36)</f>
        <v>26085</v>
      </c>
      <c r="D37" s="7"/>
      <c r="E37" s="6"/>
      <c r="F37" s="7">
        <f>+SUM(F32:F36)</f>
        <v>18705788</v>
      </c>
    </row>
    <row r="38" spans="1:6">
      <c r="C38" s="5"/>
      <c r="D38" s="5"/>
      <c r="F38" s="3"/>
    </row>
    <row r="39" spans="1:6">
      <c r="A39" s="2" t="s">
        <v>44</v>
      </c>
      <c r="C39" s="5"/>
      <c r="D39" s="5"/>
      <c r="F39" s="3"/>
    </row>
    <row r="40" spans="1:6">
      <c r="A40" t="s">
        <v>45</v>
      </c>
      <c r="B40" t="s">
        <v>44</v>
      </c>
      <c r="C40" s="5">
        <v>555</v>
      </c>
      <c r="D40" s="5">
        <v>131301</v>
      </c>
      <c r="E40" t="s">
        <v>15</v>
      </c>
      <c r="F40" s="3">
        <v>466119</v>
      </c>
    </row>
    <row r="41" spans="1:6">
      <c r="A41" t="s">
        <v>46</v>
      </c>
      <c r="B41" t="s">
        <v>44</v>
      </c>
      <c r="C41" s="5">
        <v>211</v>
      </c>
      <c r="D41" s="5">
        <v>735</v>
      </c>
      <c r="E41" t="s">
        <v>13</v>
      </c>
      <c r="F41" s="3">
        <v>24439</v>
      </c>
    </row>
    <row r="42" spans="1:6" ht="15.75" thickBot="1">
      <c r="A42" t="s">
        <v>47</v>
      </c>
      <c r="B42" t="s">
        <v>44</v>
      </c>
      <c r="C42" s="5">
        <v>8</v>
      </c>
      <c r="D42" s="5">
        <v>30</v>
      </c>
      <c r="E42" t="s">
        <v>13</v>
      </c>
      <c r="F42" s="3">
        <v>1635</v>
      </c>
    </row>
    <row r="43" spans="1:6">
      <c r="A43" s="6" t="s">
        <v>31</v>
      </c>
      <c r="B43" s="6"/>
      <c r="C43" s="9">
        <f>+SUM(C40:C42)</f>
        <v>774</v>
      </c>
      <c r="D43" s="7"/>
      <c r="E43" s="10"/>
      <c r="F43" s="9">
        <f>+SUM(F40:F42)</f>
        <v>492193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>
      <selection activeCell="H27" sqref="H27"/>
    </sheetView>
  </sheetViews>
  <sheetFormatPr defaultRowHeight="15"/>
  <cols>
    <col min="1" max="1" width="24.85546875" customWidth="1"/>
    <col min="2" max="2" width="10.5703125" bestFit="1" customWidth="1"/>
    <col min="3" max="3" width="14.28515625" bestFit="1" customWidth="1"/>
    <col min="5" max="5" width="14.28515625" bestFit="1" customWidth="1"/>
  </cols>
  <sheetData>
    <row r="1" spans="1:5" ht="15.75" thickBot="1">
      <c r="A1" s="8" t="s">
        <v>0</v>
      </c>
      <c r="B1" s="8" t="s">
        <v>2</v>
      </c>
      <c r="C1" s="8" t="s">
        <v>3</v>
      </c>
      <c r="D1" s="8" t="s">
        <v>4</v>
      </c>
      <c r="E1" s="8" t="s">
        <v>5</v>
      </c>
    </row>
    <row r="2" spans="1:5">
      <c r="A2" s="11" t="s">
        <v>48</v>
      </c>
      <c r="B2" s="12">
        <v>206</v>
      </c>
      <c r="C2" s="12">
        <v>11017</v>
      </c>
      <c r="D2" s="11" t="s">
        <v>15</v>
      </c>
      <c r="E2" s="12">
        <v>55085</v>
      </c>
    </row>
    <row r="3" spans="1:5">
      <c r="A3" s="11" t="s">
        <v>49</v>
      </c>
      <c r="B3" s="12" t="s">
        <v>12</v>
      </c>
      <c r="C3" s="12">
        <v>137.5</v>
      </c>
      <c r="D3" s="11" t="s">
        <v>13</v>
      </c>
      <c r="E3" s="12">
        <v>33000</v>
      </c>
    </row>
    <row r="4" spans="1:5">
      <c r="A4" s="11" t="s">
        <v>50</v>
      </c>
      <c r="B4" s="12">
        <v>4299</v>
      </c>
      <c r="C4" s="12">
        <v>3326</v>
      </c>
      <c r="D4" s="11" t="s">
        <v>13</v>
      </c>
      <c r="E4" s="12">
        <v>465640</v>
      </c>
    </row>
    <row r="5" spans="1:5">
      <c r="A5" s="11" t="s">
        <v>51</v>
      </c>
      <c r="B5" s="12">
        <v>65</v>
      </c>
      <c r="C5" s="12">
        <v>8726</v>
      </c>
      <c r="D5" s="11" t="s">
        <v>52</v>
      </c>
      <c r="E5" s="12">
        <v>30541</v>
      </c>
    </row>
    <row r="6" spans="1:5">
      <c r="A6" s="11" t="s">
        <v>53</v>
      </c>
      <c r="B6" s="12">
        <v>38</v>
      </c>
      <c r="C6" s="12">
        <v>456</v>
      </c>
      <c r="D6" s="11" t="s">
        <v>54</v>
      </c>
      <c r="E6" s="12">
        <v>3648</v>
      </c>
    </row>
    <row r="7" spans="1:5">
      <c r="A7" s="11" t="s">
        <v>55</v>
      </c>
      <c r="B7" s="12">
        <v>74</v>
      </c>
      <c r="C7" s="12">
        <v>2209</v>
      </c>
      <c r="D7" s="11" t="s">
        <v>13</v>
      </c>
      <c r="E7" s="12">
        <v>107689</v>
      </c>
    </row>
    <row r="8" spans="1:5">
      <c r="A8" s="11" t="s">
        <v>56</v>
      </c>
      <c r="B8" s="12">
        <v>31</v>
      </c>
      <c r="C8" s="12">
        <v>21250</v>
      </c>
      <c r="D8" s="11" t="s">
        <v>15</v>
      </c>
      <c r="E8" s="12">
        <v>63750</v>
      </c>
    </row>
    <row r="9" spans="1:5">
      <c r="A9" s="11" t="s">
        <v>57</v>
      </c>
      <c r="B9" s="12">
        <v>3563</v>
      </c>
      <c r="C9" s="12">
        <v>688762</v>
      </c>
      <c r="D9" s="11" t="s">
        <v>15</v>
      </c>
      <c r="E9" s="12">
        <v>1377524</v>
      </c>
    </row>
    <row r="10" spans="1:5">
      <c r="A10" s="11" t="s">
        <v>58</v>
      </c>
      <c r="B10" s="12">
        <v>10</v>
      </c>
      <c r="C10" s="12">
        <v>5650</v>
      </c>
      <c r="D10" s="11" t="s">
        <v>10</v>
      </c>
      <c r="E10" s="12">
        <v>9323</v>
      </c>
    </row>
    <row r="11" spans="1:5">
      <c r="A11" s="11" t="s">
        <v>59</v>
      </c>
      <c r="B11" s="12">
        <v>70</v>
      </c>
      <c r="C11" s="12">
        <v>286</v>
      </c>
      <c r="D11" s="11" t="s">
        <v>13</v>
      </c>
      <c r="E11" s="12">
        <v>51480</v>
      </c>
    </row>
    <row r="12" spans="1:5">
      <c r="A12" s="11" t="s">
        <v>60</v>
      </c>
      <c r="B12" s="12">
        <v>438</v>
      </c>
      <c r="C12" s="12">
        <v>94940</v>
      </c>
      <c r="D12" s="11" t="s">
        <v>15</v>
      </c>
      <c r="E12" s="12">
        <v>318049</v>
      </c>
    </row>
    <row r="13" spans="1:5">
      <c r="A13" s="11" t="s">
        <v>61</v>
      </c>
      <c r="B13" s="12">
        <v>40</v>
      </c>
      <c r="C13" s="12">
        <v>400000</v>
      </c>
      <c r="D13" s="11" t="s">
        <v>62</v>
      </c>
      <c r="E13" s="12">
        <v>52000</v>
      </c>
    </row>
    <row r="14" spans="1:5">
      <c r="A14" s="11" t="s">
        <v>63</v>
      </c>
      <c r="B14" s="12">
        <v>832</v>
      </c>
      <c r="C14" s="12">
        <v>409719</v>
      </c>
      <c r="D14" s="11" t="s">
        <v>54</v>
      </c>
      <c r="E14" s="12">
        <v>594093</v>
      </c>
    </row>
    <row r="15" spans="1:5">
      <c r="A15" s="11" t="s">
        <v>64</v>
      </c>
      <c r="B15" s="12">
        <v>529</v>
      </c>
      <c r="C15" s="12">
        <v>8581</v>
      </c>
      <c r="D15" s="11" t="s">
        <v>13</v>
      </c>
      <c r="E15" s="12">
        <v>214525</v>
      </c>
    </row>
    <row r="16" spans="1:5">
      <c r="A16" s="11" t="s">
        <v>65</v>
      </c>
      <c r="B16" s="12">
        <v>1970</v>
      </c>
      <c r="C16" s="12">
        <v>238872</v>
      </c>
      <c r="D16" s="11" t="s">
        <v>52</v>
      </c>
      <c r="E16" s="12">
        <v>656898</v>
      </c>
    </row>
    <row r="17" spans="1:5">
      <c r="A17" s="11" t="s">
        <v>66</v>
      </c>
      <c r="B17" s="12">
        <v>2</v>
      </c>
      <c r="C17" s="12">
        <v>1100</v>
      </c>
      <c r="D17" s="11" t="s">
        <v>10</v>
      </c>
      <c r="E17" s="12">
        <v>4400</v>
      </c>
    </row>
    <row r="18" spans="1:5">
      <c r="A18" s="11" t="s">
        <v>67</v>
      </c>
      <c r="B18" s="12">
        <v>50938</v>
      </c>
      <c r="C18" s="12">
        <v>12590988</v>
      </c>
      <c r="D18" s="11" t="s">
        <v>54</v>
      </c>
      <c r="E18" s="12">
        <v>31477470</v>
      </c>
    </row>
    <row r="19" spans="1:5">
      <c r="A19" s="11" t="s">
        <v>68</v>
      </c>
      <c r="B19" s="12" t="s">
        <v>12</v>
      </c>
      <c r="C19" s="12">
        <v>47540</v>
      </c>
      <c r="D19" s="11" t="s">
        <v>10</v>
      </c>
      <c r="E19" s="12">
        <v>106965</v>
      </c>
    </row>
    <row r="20" spans="1:5">
      <c r="A20" s="11" t="s">
        <v>69</v>
      </c>
      <c r="B20" s="12" t="s">
        <v>12</v>
      </c>
      <c r="C20" s="12">
        <v>293656</v>
      </c>
      <c r="D20" s="11" t="s">
        <v>54</v>
      </c>
      <c r="E20" s="12">
        <v>425801</v>
      </c>
    </row>
    <row r="21" spans="1:5">
      <c r="A21" s="11" t="s">
        <v>70</v>
      </c>
      <c r="B21" s="12" t="s">
        <v>12</v>
      </c>
      <c r="C21" s="12">
        <v>135187</v>
      </c>
      <c r="D21" s="11" t="s">
        <v>54</v>
      </c>
      <c r="E21" s="12">
        <v>378524</v>
      </c>
    </row>
    <row r="22" spans="1:5">
      <c r="A22" s="11" t="s">
        <v>71</v>
      </c>
      <c r="B22" s="12" t="s">
        <v>12</v>
      </c>
      <c r="C22" s="12">
        <v>104118</v>
      </c>
      <c r="D22" s="11" t="s">
        <v>13</v>
      </c>
      <c r="E22" s="12">
        <v>239471</v>
      </c>
    </row>
    <row r="23" spans="1:5">
      <c r="A23" s="11" t="s">
        <v>72</v>
      </c>
      <c r="B23" s="12">
        <v>230</v>
      </c>
      <c r="C23" s="12">
        <v>97735</v>
      </c>
      <c r="D23" s="11" t="s">
        <v>10</v>
      </c>
      <c r="E23" s="12">
        <v>210130</v>
      </c>
    </row>
    <row r="24" spans="1:5">
      <c r="A24" s="11" t="s">
        <v>73</v>
      </c>
      <c r="B24" s="12">
        <v>35</v>
      </c>
      <c r="C24" s="12">
        <v>6870</v>
      </c>
      <c r="D24" s="11" t="s">
        <v>10</v>
      </c>
      <c r="E24" s="12">
        <v>16488</v>
      </c>
    </row>
    <row r="25" spans="1:5">
      <c r="A25" s="11" t="s">
        <v>74</v>
      </c>
      <c r="B25" s="12">
        <v>20</v>
      </c>
      <c r="C25" s="12">
        <v>116</v>
      </c>
      <c r="D25" s="11" t="s">
        <v>13</v>
      </c>
      <c r="E25" s="12">
        <v>2610</v>
      </c>
    </row>
    <row r="26" spans="1:5">
      <c r="A26" s="11" t="s">
        <v>75</v>
      </c>
      <c r="B26" s="12">
        <v>22</v>
      </c>
      <c r="C26" s="12">
        <v>165</v>
      </c>
      <c r="D26" s="11" t="s">
        <v>13</v>
      </c>
      <c r="E26" s="12">
        <v>9075</v>
      </c>
    </row>
    <row r="27" spans="1:5">
      <c r="A27" s="11" t="s">
        <v>76</v>
      </c>
      <c r="B27" s="12">
        <v>562</v>
      </c>
      <c r="C27" s="12">
        <v>115935</v>
      </c>
      <c r="D27" s="11" t="s">
        <v>10</v>
      </c>
      <c r="E27" s="12">
        <v>295634</v>
      </c>
    </row>
    <row r="28" spans="1:5">
      <c r="A28" s="11" t="s">
        <v>77</v>
      </c>
      <c r="B28" s="12" t="s">
        <v>12</v>
      </c>
      <c r="C28" s="12">
        <v>440</v>
      </c>
      <c r="D28" s="11" t="s">
        <v>13</v>
      </c>
      <c r="E28" s="12">
        <v>10560</v>
      </c>
    </row>
    <row r="29" spans="1:5" ht="15.75" thickBot="1">
      <c r="A29" s="13" t="s">
        <v>31</v>
      </c>
      <c r="B29" s="14">
        <f>+SUM(B2:B28)</f>
        <v>63974</v>
      </c>
      <c r="C29" s="14"/>
      <c r="D29" s="13"/>
      <c r="E29" s="14">
        <f>+SUM(E2:E28)</f>
        <v>37210373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activeCell="C14" sqref="C14"/>
    </sheetView>
  </sheetViews>
  <sheetFormatPr defaultRowHeight="15"/>
  <cols>
    <col min="1" max="1" width="22.7109375" customWidth="1"/>
    <col min="2" max="3" width="11.5703125" bestFit="1" customWidth="1"/>
    <col min="5" max="5" width="14.28515625" bestFit="1" customWidth="1"/>
  </cols>
  <sheetData>
    <row r="1" spans="1:5" ht="15.75" thickBot="1">
      <c r="A1" s="8" t="s">
        <v>0</v>
      </c>
      <c r="B1" s="8" t="s">
        <v>2</v>
      </c>
      <c r="C1" s="8" t="s">
        <v>3</v>
      </c>
      <c r="D1" s="8" t="s">
        <v>4</v>
      </c>
      <c r="E1" s="8" t="s">
        <v>5</v>
      </c>
    </row>
    <row r="2" spans="1:5">
      <c r="A2" s="11" t="s">
        <v>78</v>
      </c>
      <c r="B2" s="12">
        <v>197</v>
      </c>
      <c r="C2" s="12">
        <v>261</v>
      </c>
      <c r="D2" s="11" t="s">
        <v>13</v>
      </c>
      <c r="E2" s="15">
        <v>32103</v>
      </c>
    </row>
    <row r="3" spans="1:5">
      <c r="A3" s="11" t="s">
        <v>79</v>
      </c>
      <c r="B3" s="12">
        <v>7154</v>
      </c>
      <c r="C3" s="12">
        <v>177521</v>
      </c>
      <c r="D3" s="11" t="s">
        <v>13</v>
      </c>
      <c r="E3" s="15">
        <v>2130252</v>
      </c>
    </row>
    <row r="4" spans="1:5">
      <c r="A4" s="11" t="s">
        <v>80</v>
      </c>
      <c r="B4" s="12">
        <v>28</v>
      </c>
      <c r="C4" s="12">
        <v>13</v>
      </c>
      <c r="D4" s="11" t="s">
        <v>13</v>
      </c>
      <c r="E4" s="15">
        <v>4680</v>
      </c>
    </row>
    <row r="5" spans="1:5">
      <c r="A5" s="11" t="s">
        <v>81</v>
      </c>
      <c r="B5" s="12">
        <v>177815</v>
      </c>
      <c r="C5" s="12">
        <v>352423</v>
      </c>
      <c r="D5" s="11" t="s">
        <v>82</v>
      </c>
      <c r="E5" s="15">
        <v>58676667</v>
      </c>
    </row>
    <row r="6" spans="1:5">
      <c r="A6" s="11" t="s">
        <v>83</v>
      </c>
      <c r="B6" s="12" t="s">
        <v>12</v>
      </c>
      <c r="C6" s="12">
        <v>129225</v>
      </c>
      <c r="D6" s="11" t="s">
        <v>13</v>
      </c>
      <c r="E6" s="15">
        <v>5959857</v>
      </c>
    </row>
    <row r="7" spans="1:5">
      <c r="A7" s="11" t="s">
        <v>84</v>
      </c>
      <c r="B7" s="12">
        <v>200</v>
      </c>
      <c r="C7" s="12">
        <v>6400</v>
      </c>
      <c r="D7" s="11" t="s">
        <v>85</v>
      </c>
      <c r="E7" s="15">
        <v>21120</v>
      </c>
    </row>
    <row r="8" spans="1:5">
      <c r="A8" s="11" t="s">
        <v>86</v>
      </c>
      <c r="B8" s="12">
        <v>97763</v>
      </c>
      <c r="C8" s="12">
        <v>609498</v>
      </c>
      <c r="D8" s="11" t="s">
        <v>13</v>
      </c>
      <c r="E8" s="15">
        <v>15846948</v>
      </c>
    </row>
    <row r="9" spans="1:5">
      <c r="A9" s="11" t="s">
        <v>87</v>
      </c>
      <c r="B9" s="12">
        <v>8495</v>
      </c>
      <c r="C9" s="12">
        <v>19819</v>
      </c>
      <c r="D9" s="11" t="s">
        <v>13</v>
      </c>
      <c r="E9" s="15">
        <v>525204</v>
      </c>
    </row>
    <row r="10" spans="1:5">
      <c r="A10" s="11" t="s">
        <v>88</v>
      </c>
      <c r="B10" s="12">
        <v>145</v>
      </c>
      <c r="C10" s="12" t="s">
        <v>12</v>
      </c>
      <c r="D10" s="11" t="s">
        <v>12</v>
      </c>
      <c r="E10" s="15">
        <v>399510</v>
      </c>
    </row>
    <row r="11" spans="1:5">
      <c r="A11" s="11" t="s">
        <v>89</v>
      </c>
      <c r="B11" s="12">
        <v>26767</v>
      </c>
      <c r="C11" s="12" t="s">
        <v>12</v>
      </c>
      <c r="D11" s="11" t="s">
        <v>12</v>
      </c>
      <c r="E11" s="15">
        <v>2475948</v>
      </c>
    </row>
    <row r="12" spans="1:5">
      <c r="A12" s="11" t="s">
        <v>90</v>
      </c>
      <c r="B12" s="12">
        <v>250</v>
      </c>
      <c r="C12" s="12">
        <v>115</v>
      </c>
      <c r="D12" s="11" t="s">
        <v>13</v>
      </c>
      <c r="E12" s="15">
        <v>60950</v>
      </c>
    </row>
    <row r="13" spans="1:5">
      <c r="A13" s="11" t="s">
        <v>91</v>
      </c>
      <c r="B13" s="12">
        <v>20</v>
      </c>
      <c r="C13" s="12">
        <v>25</v>
      </c>
      <c r="D13" s="11" t="s">
        <v>13</v>
      </c>
      <c r="E13" s="15">
        <v>1875</v>
      </c>
    </row>
    <row r="14" spans="1:5">
      <c r="A14" s="11" t="s">
        <v>92</v>
      </c>
      <c r="B14" s="12">
        <v>2900</v>
      </c>
      <c r="C14" s="12">
        <v>58000</v>
      </c>
      <c r="D14" s="11" t="s">
        <v>13</v>
      </c>
      <c r="E14" s="15">
        <v>580000</v>
      </c>
    </row>
    <row r="15" spans="1:5" ht="15.75" thickBot="1">
      <c r="A15" s="13" t="s">
        <v>31</v>
      </c>
      <c r="B15" s="14">
        <f>+SUM(B2:B14)</f>
        <v>321734</v>
      </c>
      <c r="C15" s="14"/>
      <c r="D15" s="13"/>
      <c r="E15" s="16">
        <f>+SUM(E2:E14)</f>
        <v>86715114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workbookViewId="0">
      <selection activeCell="C21" sqref="C21"/>
    </sheetView>
  </sheetViews>
  <sheetFormatPr defaultRowHeight="15"/>
  <cols>
    <col min="1" max="1" width="19.7109375" customWidth="1"/>
    <col min="2" max="2" width="10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8" t="s">
        <v>0</v>
      </c>
      <c r="B1" s="8" t="s">
        <v>2</v>
      </c>
      <c r="C1" s="8" t="s">
        <v>3</v>
      </c>
      <c r="D1" s="8" t="s">
        <v>4</v>
      </c>
      <c r="E1" s="8" t="s">
        <v>5</v>
      </c>
    </row>
    <row r="2" spans="1:5">
      <c r="A2" s="11" t="s">
        <v>93</v>
      </c>
      <c r="B2" s="15">
        <v>1662</v>
      </c>
      <c r="C2" s="15">
        <v>571261</v>
      </c>
      <c r="D2" s="18" t="s">
        <v>62</v>
      </c>
      <c r="E2" s="15">
        <v>177091</v>
      </c>
    </row>
    <row r="3" spans="1:5">
      <c r="A3" s="11" t="s">
        <v>94</v>
      </c>
      <c r="B3" s="15">
        <v>2446</v>
      </c>
      <c r="C3" s="15">
        <v>1002849</v>
      </c>
      <c r="D3" s="18" t="s">
        <v>62</v>
      </c>
      <c r="E3" s="15">
        <v>270769</v>
      </c>
    </row>
    <row r="4" spans="1:5">
      <c r="A4" s="11" t="s">
        <v>95</v>
      </c>
      <c r="B4" s="15">
        <v>801</v>
      </c>
      <c r="C4" s="15">
        <v>554018</v>
      </c>
      <c r="D4" s="18" t="s">
        <v>62</v>
      </c>
      <c r="E4" s="15">
        <v>141275</v>
      </c>
    </row>
    <row r="5" spans="1:5">
      <c r="A5" s="11" t="s">
        <v>96</v>
      </c>
      <c r="B5" s="15">
        <v>970</v>
      </c>
      <c r="C5" s="15">
        <v>649329</v>
      </c>
      <c r="D5" s="18" t="s">
        <v>62</v>
      </c>
      <c r="E5" s="15">
        <v>152592</v>
      </c>
    </row>
    <row r="6" spans="1:5">
      <c r="A6" s="11" t="s">
        <v>97</v>
      </c>
      <c r="B6" s="15">
        <v>2330</v>
      </c>
      <c r="C6" s="15">
        <v>756588</v>
      </c>
      <c r="D6" s="18" t="s">
        <v>62</v>
      </c>
      <c r="E6" s="15">
        <v>325333</v>
      </c>
    </row>
    <row r="7" spans="1:5">
      <c r="A7" s="11" t="s">
        <v>98</v>
      </c>
      <c r="B7" s="15">
        <v>42865</v>
      </c>
      <c r="C7" s="15">
        <v>24932372</v>
      </c>
      <c r="D7" s="18" t="s">
        <v>62</v>
      </c>
      <c r="E7" s="15">
        <v>6233093</v>
      </c>
    </row>
    <row r="8" spans="1:5">
      <c r="A8" s="11" t="s">
        <v>99</v>
      </c>
      <c r="B8" s="15">
        <v>1919</v>
      </c>
      <c r="C8" s="15">
        <v>1035237</v>
      </c>
      <c r="D8" s="18" t="s">
        <v>62</v>
      </c>
      <c r="E8" s="15">
        <v>320958</v>
      </c>
    </row>
    <row r="9" spans="1:5">
      <c r="A9" s="11" t="s">
        <v>100</v>
      </c>
      <c r="B9" s="15">
        <v>576</v>
      </c>
      <c r="C9" s="15">
        <v>511495</v>
      </c>
      <c r="D9" s="18" t="s">
        <v>62</v>
      </c>
      <c r="E9" s="15">
        <v>122759</v>
      </c>
    </row>
    <row r="10" spans="1:5">
      <c r="A10" s="11" t="s">
        <v>101</v>
      </c>
      <c r="B10" s="15">
        <v>295</v>
      </c>
      <c r="C10" s="15">
        <v>377100</v>
      </c>
      <c r="D10" s="18" t="s">
        <v>62</v>
      </c>
      <c r="E10" s="15">
        <v>16970</v>
      </c>
    </row>
    <row r="11" spans="1:5">
      <c r="A11" s="11" t="s">
        <v>102</v>
      </c>
      <c r="B11" s="15">
        <v>104</v>
      </c>
      <c r="C11" s="15">
        <v>110000</v>
      </c>
      <c r="D11" s="18" t="s">
        <v>62</v>
      </c>
      <c r="E11" s="15">
        <v>4950</v>
      </c>
    </row>
    <row r="12" spans="1:5">
      <c r="A12" s="11" t="s">
        <v>50</v>
      </c>
      <c r="B12" s="15">
        <v>252</v>
      </c>
      <c r="C12" s="15">
        <v>235100</v>
      </c>
      <c r="D12" s="18" t="s">
        <v>62</v>
      </c>
      <c r="E12" s="15">
        <v>16457</v>
      </c>
    </row>
    <row r="13" spans="1:5">
      <c r="A13" s="11" t="s">
        <v>103</v>
      </c>
      <c r="B13" s="15">
        <v>139</v>
      </c>
      <c r="C13" s="15">
        <v>5762</v>
      </c>
      <c r="D13" s="18" t="s">
        <v>62</v>
      </c>
      <c r="E13" s="15">
        <v>5474</v>
      </c>
    </row>
    <row r="14" spans="1:5">
      <c r="A14" s="11" t="s">
        <v>104</v>
      </c>
      <c r="B14" s="15">
        <v>86</v>
      </c>
      <c r="C14" s="15">
        <v>41615</v>
      </c>
      <c r="D14" s="18" t="s">
        <v>62</v>
      </c>
      <c r="E14" s="15">
        <v>14981</v>
      </c>
    </row>
    <row r="15" spans="1:5">
      <c r="A15" s="11" t="s">
        <v>105</v>
      </c>
      <c r="B15" s="15">
        <v>72</v>
      </c>
      <c r="C15" s="15">
        <v>23072</v>
      </c>
      <c r="D15" s="18" t="s">
        <v>62</v>
      </c>
      <c r="E15" s="15">
        <v>8306</v>
      </c>
    </row>
    <row r="16" spans="1:5">
      <c r="A16" s="11" t="s">
        <v>106</v>
      </c>
      <c r="B16" s="15">
        <v>222</v>
      </c>
      <c r="C16" s="15">
        <v>18832</v>
      </c>
      <c r="D16" s="18" t="s">
        <v>62</v>
      </c>
      <c r="E16" s="15">
        <v>6591</v>
      </c>
    </row>
    <row r="17" spans="1:5">
      <c r="A17" s="11" t="s">
        <v>107</v>
      </c>
      <c r="B17" s="15">
        <v>40</v>
      </c>
      <c r="C17" s="15">
        <v>75297</v>
      </c>
      <c r="D17" s="18" t="s">
        <v>62</v>
      </c>
      <c r="E17" s="15">
        <v>3388</v>
      </c>
    </row>
    <row r="18" spans="1:5">
      <c r="A18" s="11" t="s">
        <v>108</v>
      </c>
      <c r="B18" s="15">
        <v>20</v>
      </c>
      <c r="C18" s="15">
        <v>48900</v>
      </c>
      <c r="D18" s="18" t="s">
        <v>62</v>
      </c>
      <c r="E18" s="15">
        <v>2445</v>
      </c>
    </row>
    <row r="19" spans="1:5">
      <c r="A19" s="11" t="s">
        <v>109</v>
      </c>
      <c r="B19" s="15">
        <v>40</v>
      </c>
      <c r="C19" s="15">
        <v>13000</v>
      </c>
      <c r="D19" s="18" t="s">
        <v>62</v>
      </c>
      <c r="E19" s="15">
        <v>6500</v>
      </c>
    </row>
    <row r="20" spans="1:5">
      <c r="A20" s="11" t="s">
        <v>110</v>
      </c>
      <c r="B20" s="15">
        <v>451</v>
      </c>
      <c r="C20" s="15">
        <v>414700</v>
      </c>
      <c r="D20" s="18" t="s">
        <v>62</v>
      </c>
      <c r="E20" s="15">
        <v>29029</v>
      </c>
    </row>
    <row r="21" spans="1:5">
      <c r="A21" s="11" t="s">
        <v>111</v>
      </c>
      <c r="B21" s="15">
        <v>156</v>
      </c>
      <c r="C21" s="15">
        <v>117550</v>
      </c>
      <c r="D21" s="18" t="s">
        <v>62</v>
      </c>
      <c r="E21" s="15">
        <v>8229</v>
      </c>
    </row>
    <row r="22" spans="1:5" ht="15.75" thickBot="1">
      <c r="A22" s="13" t="s">
        <v>31</v>
      </c>
      <c r="B22" s="16">
        <f>+SUM(B2:B21)</f>
        <v>55446</v>
      </c>
      <c r="C22" s="16"/>
      <c r="D22" s="13"/>
      <c r="E22" s="16">
        <f>+SUM(E2:E21)</f>
        <v>7867190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2"/>
  <sheetViews>
    <sheetView workbookViewId="0">
      <selection activeCell="C21" sqref="C21"/>
    </sheetView>
  </sheetViews>
  <sheetFormatPr defaultRowHeight="15"/>
  <cols>
    <col min="1" max="1" width="29" customWidth="1"/>
    <col min="2" max="2" width="9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8" t="s">
        <v>0</v>
      </c>
      <c r="B1" s="8" t="s">
        <v>2</v>
      </c>
      <c r="C1" s="8" t="s">
        <v>3</v>
      </c>
      <c r="D1" s="8" t="s">
        <v>4</v>
      </c>
      <c r="E1" s="8" t="s">
        <v>5</v>
      </c>
    </row>
    <row r="2" spans="1:5">
      <c r="A2" s="11" t="s">
        <v>93</v>
      </c>
      <c r="B2" s="12">
        <v>4</v>
      </c>
      <c r="C2" s="12">
        <v>1500</v>
      </c>
      <c r="D2" s="17" t="s">
        <v>62</v>
      </c>
      <c r="E2" s="15">
        <v>360</v>
      </c>
    </row>
    <row r="3" spans="1:5">
      <c r="A3" s="11" t="s">
        <v>94</v>
      </c>
      <c r="B3" s="12">
        <v>70</v>
      </c>
      <c r="C3" s="12">
        <v>28326</v>
      </c>
      <c r="D3" s="17" t="s">
        <v>62</v>
      </c>
      <c r="E3" s="15">
        <v>6232</v>
      </c>
    </row>
    <row r="4" spans="1:5">
      <c r="A4" s="11" t="s">
        <v>112</v>
      </c>
      <c r="B4" s="12">
        <v>2202</v>
      </c>
      <c r="C4" s="12">
        <v>660737</v>
      </c>
      <c r="D4" s="17" t="s">
        <v>62</v>
      </c>
      <c r="E4" s="15">
        <v>145362</v>
      </c>
    </row>
    <row r="5" spans="1:5">
      <c r="A5" s="11" t="s">
        <v>95</v>
      </c>
      <c r="B5" s="12">
        <v>15</v>
      </c>
      <c r="C5" s="12">
        <v>10567</v>
      </c>
      <c r="D5" s="17" t="s">
        <v>62</v>
      </c>
      <c r="E5" s="15">
        <v>2642</v>
      </c>
    </row>
    <row r="6" spans="1:5">
      <c r="A6" s="11" t="s">
        <v>96</v>
      </c>
      <c r="B6" s="12">
        <v>156</v>
      </c>
      <c r="C6" s="12">
        <v>145231</v>
      </c>
      <c r="D6" s="17" t="s">
        <v>62</v>
      </c>
      <c r="E6" s="15">
        <v>31225</v>
      </c>
    </row>
    <row r="7" spans="1:5">
      <c r="A7" s="11" t="s">
        <v>97</v>
      </c>
      <c r="B7" s="12">
        <v>106</v>
      </c>
      <c r="C7" s="12">
        <v>44180</v>
      </c>
      <c r="D7" s="17" t="s">
        <v>62</v>
      </c>
      <c r="E7" s="15">
        <v>15463</v>
      </c>
    </row>
    <row r="8" spans="1:5">
      <c r="A8" s="11" t="s">
        <v>98</v>
      </c>
      <c r="B8" s="12">
        <v>1077</v>
      </c>
      <c r="C8" s="12">
        <v>626642</v>
      </c>
      <c r="D8" s="17" t="s">
        <v>62</v>
      </c>
      <c r="E8" s="15">
        <v>125328</v>
      </c>
    </row>
    <row r="9" spans="1:5">
      <c r="A9" s="11" t="s">
        <v>99</v>
      </c>
      <c r="B9" s="12">
        <v>19</v>
      </c>
      <c r="C9" s="12">
        <v>10440</v>
      </c>
      <c r="D9" s="17" t="s">
        <v>62</v>
      </c>
      <c r="E9" s="15">
        <v>2297</v>
      </c>
    </row>
    <row r="10" spans="1:5">
      <c r="A10" s="11" t="s">
        <v>100</v>
      </c>
      <c r="B10" s="12">
        <v>13</v>
      </c>
      <c r="C10" s="12">
        <v>12480</v>
      </c>
      <c r="D10" s="17" t="s">
        <v>62</v>
      </c>
      <c r="E10" s="15">
        <v>2496</v>
      </c>
    </row>
    <row r="11" spans="1:5">
      <c r="A11" s="11" t="s">
        <v>113</v>
      </c>
      <c r="B11" s="12" t="s">
        <v>12</v>
      </c>
      <c r="C11" s="12">
        <v>293832</v>
      </c>
      <c r="D11" s="17" t="s">
        <v>62</v>
      </c>
      <c r="E11" s="15">
        <v>41136</v>
      </c>
    </row>
    <row r="12" spans="1:5">
      <c r="A12" s="11" t="s">
        <v>114</v>
      </c>
      <c r="B12" s="12" t="s">
        <v>12</v>
      </c>
      <c r="C12" s="12">
        <v>2452</v>
      </c>
      <c r="D12" s="17" t="s">
        <v>13</v>
      </c>
      <c r="E12" s="15">
        <v>67900</v>
      </c>
    </row>
    <row r="13" spans="1:5">
      <c r="A13" s="11" t="s">
        <v>115</v>
      </c>
      <c r="B13" s="12">
        <v>194</v>
      </c>
      <c r="C13" s="12">
        <v>195550</v>
      </c>
      <c r="D13" s="17" t="s">
        <v>62</v>
      </c>
      <c r="E13" s="15">
        <v>5867</v>
      </c>
    </row>
    <row r="14" spans="1:5">
      <c r="A14" s="11" t="s">
        <v>116</v>
      </c>
      <c r="B14" s="12">
        <v>348</v>
      </c>
      <c r="C14" s="12">
        <v>1473903</v>
      </c>
      <c r="D14" s="17" t="s">
        <v>62</v>
      </c>
      <c r="E14" s="15">
        <v>178342</v>
      </c>
    </row>
    <row r="15" spans="1:5">
      <c r="A15" s="11" t="s">
        <v>117</v>
      </c>
      <c r="B15" s="12">
        <v>153</v>
      </c>
      <c r="C15" s="12">
        <v>49000</v>
      </c>
      <c r="D15" s="17" t="s">
        <v>62</v>
      </c>
      <c r="E15" s="15">
        <v>110250</v>
      </c>
    </row>
    <row r="16" spans="1:5">
      <c r="A16" s="11" t="s">
        <v>118</v>
      </c>
      <c r="B16" s="12" t="s">
        <v>12</v>
      </c>
      <c r="C16" s="12">
        <v>11744</v>
      </c>
      <c r="D16" s="17" t="s">
        <v>13</v>
      </c>
      <c r="E16" s="15">
        <v>1397536</v>
      </c>
    </row>
    <row r="17" spans="1:5">
      <c r="A17" s="11" t="s">
        <v>119</v>
      </c>
      <c r="B17" s="12">
        <v>320</v>
      </c>
      <c r="C17" s="12">
        <v>900000</v>
      </c>
      <c r="D17" s="17" t="s">
        <v>62</v>
      </c>
      <c r="E17" s="15">
        <v>45000</v>
      </c>
    </row>
    <row r="18" spans="1:5">
      <c r="A18" s="11" t="s">
        <v>110</v>
      </c>
      <c r="B18" s="12">
        <v>874</v>
      </c>
      <c r="C18" s="12">
        <v>829184</v>
      </c>
      <c r="D18" s="17" t="s">
        <v>62</v>
      </c>
      <c r="E18" s="15">
        <v>41459</v>
      </c>
    </row>
    <row r="19" spans="1:5">
      <c r="A19" s="11" t="s">
        <v>120</v>
      </c>
      <c r="B19" s="12">
        <v>370</v>
      </c>
      <c r="C19" s="12">
        <v>276709</v>
      </c>
      <c r="D19" s="17" t="s">
        <v>62</v>
      </c>
      <c r="E19" s="15">
        <v>13835</v>
      </c>
    </row>
    <row r="20" spans="1:5">
      <c r="A20" s="11" t="s">
        <v>111</v>
      </c>
      <c r="B20" s="12">
        <v>232</v>
      </c>
      <c r="C20" s="12">
        <v>173608</v>
      </c>
      <c r="D20" s="17" t="s">
        <v>62</v>
      </c>
      <c r="E20" s="15">
        <v>8680</v>
      </c>
    </row>
    <row r="21" spans="1:5">
      <c r="A21" s="11" t="s">
        <v>121</v>
      </c>
      <c r="B21" s="12">
        <v>154</v>
      </c>
      <c r="C21" s="12">
        <v>374300</v>
      </c>
      <c r="D21" s="17" t="s">
        <v>62</v>
      </c>
      <c r="E21" s="15">
        <v>18715</v>
      </c>
    </row>
    <row r="22" spans="1:5" ht="15.75" thickBot="1">
      <c r="A22" s="13" t="s">
        <v>31</v>
      </c>
      <c r="B22" s="14">
        <f>+SUM(B2:B21)</f>
        <v>6307</v>
      </c>
      <c r="C22" s="14"/>
      <c r="D22" s="19"/>
      <c r="E22" s="14">
        <f>+SUM(E2:E21)</f>
        <v>2260125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workbookViewId="0">
      <selection activeCell="F15" sqref="F15"/>
    </sheetView>
  </sheetViews>
  <sheetFormatPr defaultRowHeight="15"/>
  <cols>
    <col min="2" max="2" width="10.5703125" bestFit="1" customWidth="1"/>
    <col min="3" max="3" width="11.5703125" bestFit="1" customWidth="1"/>
    <col min="5" max="5" width="13.28515625" bestFit="1" customWidth="1"/>
  </cols>
  <sheetData>
    <row r="1" spans="1:5" ht="15.75" thickBot="1">
      <c r="A1" s="8" t="s">
        <v>0</v>
      </c>
      <c r="B1" s="8" t="s">
        <v>2</v>
      </c>
      <c r="C1" s="8" t="s">
        <v>3</v>
      </c>
      <c r="D1" s="8" t="s">
        <v>4</v>
      </c>
      <c r="E1" s="8" t="s">
        <v>5</v>
      </c>
    </row>
    <row r="2" spans="1:5">
      <c r="A2" s="11" t="s">
        <v>115</v>
      </c>
      <c r="B2" s="15">
        <v>86532</v>
      </c>
      <c r="C2" s="15">
        <v>104601</v>
      </c>
      <c r="D2" s="11" t="s">
        <v>13</v>
      </c>
      <c r="E2" s="15">
        <v>4288641</v>
      </c>
    </row>
    <row r="3" spans="1:5">
      <c r="A3" s="11" t="s">
        <v>122</v>
      </c>
      <c r="B3" s="15">
        <v>19439</v>
      </c>
      <c r="C3" s="15">
        <v>44339</v>
      </c>
      <c r="D3" s="11" t="s">
        <v>13</v>
      </c>
      <c r="E3" s="15">
        <v>2216950</v>
      </c>
    </row>
    <row r="4" spans="1:5">
      <c r="A4" s="11" t="s">
        <v>123</v>
      </c>
      <c r="B4" s="15">
        <v>39425</v>
      </c>
      <c r="C4" s="15">
        <v>87093</v>
      </c>
      <c r="D4" s="11" t="s">
        <v>13</v>
      </c>
      <c r="E4" s="15">
        <v>4224011</v>
      </c>
    </row>
    <row r="5" spans="1:5">
      <c r="A5" s="11" t="s">
        <v>124</v>
      </c>
      <c r="B5" s="15">
        <v>213</v>
      </c>
      <c r="C5" s="15">
        <v>161</v>
      </c>
      <c r="D5" s="11" t="s">
        <v>13</v>
      </c>
      <c r="E5" s="15">
        <v>7406</v>
      </c>
    </row>
    <row r="6" spans="1:5">
      <c r="A6" s="11" t="s">
        <v>125</v>
      </c>
      <c r="B6" s="15">
        <v>5873</v>
      </c>
      <c r="C6" s="15">
        <v>7209</v>
      </c>
      <c r="D6" s="11" t="s">
        <v>13</v>
      </c>
      <c r="E6" s="15">
        <v>591138</v>
      </c>
    </row>
    <row r="7" spans="1:5">
      <c r="A7" s="11" t="s">
        <v>126</v>
      </c>
      <c r="B7" s="15">
        <v>30983</v>
      </c>
      <c r="C7" s="15">
        <v>27612</v>
      </c>
      <c r="D7" s="11" t="s">
        <v>13</v>
      </c>
      <c r="E7" s="15">
        <v>1794780</v>
      </c>
    </row>
    <row r="8" spans="1:5" ht="15.75" thickBot="1">
      <c r="A8" s="13" t="s">
        <v>31</v>
      </c>
      <c r="B8" s="16">
        <f>+SUM(B2:B7)</f>
        <v>182465</v>
      </c>
      <c r="C8" s="16"/>
      <c r="D8" s="13"/>
      <c r="E8" s="16">
        <f>+SUM(E2:E7)</f>
        <v>13122926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workbookViewId="0">
      <selection activeCell="D5" sqref="D5"/>
    </sheetView>
  </sheetViews>
  <sheetFormatPr defaultRowHeight="15"/>
  <cols>
    <col min="2" max="2" width="13.28515625" bestFit="1" customWidth="1"/>
    <col min="4" max="4" width="11.5703125" bestFit="1" customWidth="1"/>
  </cols>
  <sheetData>
    <row r="1" spans="1:4" ht="15.75" thickBot="1">
      <c r="A1" s="8" t="s">
        <v>127</v>
      </c>
      <c r="B1" s="8" t="s">
        <v>128</v>
      </c>
      <c r="C1" s="8" t="s">
        <v>4</v>
      </c>
      <c r="D1" s="8" t="s">
        <v>5</v>
      </c>
    </row>
    <row r="2" spans="1:4">
      <c r="A2" s="11" t="s">
        <v>129</v>
      </c>
      <c r="B2" s="15">
        <v>30272</v>
      </c>
      <c r="C2" s="18" t="s">
        <v>62</v>
      </c>
      <c r="D2" s="15">
        <v>15741</v>
      </c>
    </row>
    <row r="3" spans="1:4">
      <c r="A3" s="11" t="s">
        <v>130</v>
      </c>
      <c r="B3" s="15">
        <v>4540800</v>
      </c>
      <c r="C3" s="18" t="s">
        <v>62</v>
      </c>
      <c r="D3" s="15">
        <v>590304</v>
      </c>
    </row>
    <row r="4" spans="1:4" ht="15.75" thickBot="1">
      <c r="A4" s="13" t="s">
        <v>31</v>
      </c>
      <c r="B4" s="16"/>
      <c r="C4" s="20"/>
      <c r="D4" s="16">
        <f>+SUM(D2:D3)</f>
        <v>606045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8"/>
  <sheetViews>
    <sheetView workbookViewId="0">
      <selection activeCell="G23" sqref="G23"/>
    </sheetView>
  </sheetViews>
  <sheetFormatPr defaultRowHeight="15"/>
  <cols>
    <col min="1" max="1" width="29.5703125" customWidth="1"/>
    <col min="2" max="2" width="15.7109375" customWidth="1"/>
    <col min="3" max="3" width="17.28515625" customWidth="1"/>
    <col min="4" max="4" width="16.28515625" customWidth="1"/>
    <col min="5" max="5" width="14.28515625" bestFit="1" customWidth="1"/>
  </cols>
  <sheetData>
    <row r="1" spans="1:5" ht="30.75" thickBot="1">
      <c r="A1" s="8" t="s">
        <v>131</v>
      </c>
      <c r="B1" s="8" t="s">
        <v>1</v>
      </c>
      <c r="C1" s="21" t="s">
        <v>132</v>
      </c>
      <c r="D1" s="8" t="s">
        <v>4</v>
      </c>
      <c r="E1" s="8" t="s">
        <v>5</v>
      </c>
    </row>
    <row r="2" spans="1:5">
      <c r="A2" t="s">
        <v>133</v>
      </c>
      <c r="B2" t="s">
        <v>134</v>
      </c>
      <c r="C2" s="3">
        <v>979</v>
      </c>
      <c r="D2" s="22" t="s">
        <v>135</v>
      </c>
      <c r="E2" s="3">
        <v>372020</v>
      </c>
    </row>
    <row r="3" spans="1:5">
      <c r="A3" t="s">
        <v>136</v>
      </c>
      <c r="B3" t="s">
        <v>134</v>
      </c>
      <c r="C3" s="3">
        <v>101841</v>
      </c>
      <c r="D3" s="22" t="s">
        <v>135</v>
      </c>
      <c r="E3" s="3">
        <v>13320803</v>
      </c>
    </row>
    <row r="4" spans="1:5">
      <c r="A4" t="s">
        <v>137</v>
      </c>
      <c r="B4" t="s">
        <v>134</v>
      </c>
      <c r="C4" s="3">
        <v>66148</v>
      </c>
      <c r="D4" s="22" t="s">
        <v>135</v>
      </c>
      <c r="E4" s="3">
        <v>8025075</v>
      </c>
    </row>
    <row r="5" spans="1:5">
      <c r="A5" t="s">
        <v>138</v>
      </c>
      <c r="B5" t="s">
        <v>134</v>
      </c>
      <c r="C5" s="3">
        <v>4000</v>
      </c>
      <c r="D5" s="22" t="s">
        <v>135</v>
      </c>
      <c r="E5" s="3">
        <v>240000</v>
      </c>
    </row>
    <row r="6" spans="1:5">
      <c r="A6" t="s">
        <v>139</v>
      </c>
      <c r="B6" t="s">
        <v>134</v>
      </c>
      <c r="C6" s="3">
        <v>1243</v>
      </c>
      <c r="D6" s="22" t="s">
        <v>135</v>
      </c>
      <c r="E6" s="3">
        <v>258544</v>
      </c>
    </row>
    <row r="7" spans="1:5">
      <c r="A7" t="s">
        <v>140</v>
      </c>
      <c r="B7" t="s">
        <v>134</v>
      </c>
      <c r="C7" s="3">
        <v>46605</v>
      </c>
      <c r="D7" s="22" t="s">
        <v>135</v>
      </c>
      <c r="E7" s="3">
        <v>104861</v>
      </c>
    </row>
    <row r="8" spans="1:5" ht="15.75" thickBot="1">
      <c r="A8" t="s">
        <v>141</v>
      </c>
      <c r="B8" t="s">
        <v>134</v>
      </c>
      <c r="C8" s="3">
        <v>3150</v>
      </c>
      <c r="D8" s="22" t="s">
        <v>135</v>
      </c>
      <c r="E8" s="3">
        <v>3150</v>
      </c>
    </row>
    <row r="9" spans="1:5">
      <c r="A9" s="6" t="s">
        <v>31</v>
      </c>
      <c r="B9" s="6"/>
      <c r="C9" s="9"/>
      <c r="D9" s="23"/>
      <c r="E9" s="9">
        <f>+SUM(E2:E8)</f>
        <v>22324453</v>
      </c>
    </row>
    <row r="10" spans="1:5">
      <c r="C10" s="3"/>
      <c r="D10" s="22"/>
      <c r="E10" s="3"/>
    </row>
    <row r="11" spans="1:5">
      <c r="C11" s="3"/>
      <c r="D11" s="22"/>
      <c r="E11" s="3"/>
    </row>
    <row r="12" spans="1:5">
      <c r="A12" t="s">
        <v>142</v>
      </c>
      <c r="B12" t="s">
        <v>142</v>
      </c>
      <c r="C12" s="3">
        <v>9922</v>
      </c>
      <c r="D12" s="22" t="s">
        <v>135</v>
      </c>
      <c r="E12" s="3">
        <v>81360</v>
      </c>
    </row>
    <row r="13" spans="1:5">
      <c r="A13" t="s">
        <v>143</v>
      </c>
      <c r="B13" t="s">
        <v>142</v>
      </c>
      <c r="C13" s="3">
        <v>169950</v>
      </c>
      <c r="D13" s="22" t="s">
        <v>135</v>
      </c>
      <c r="E13" s="3">
        <v>3439788</v>
      </c>
    </row>
    <row r="14" spans="1:5">
      <c r="A14" t="s">
        <v>144</v>
      </c>
      <c r="B14" t="s">
        <v>142</v>
      </c>
      <c r="C14" s="3">
        <v>1806350</v>
      </c>
      <c r="D14" s="22" t="s">
        <v>62</v>
      </c>
      <c r="E14" s="3">
        <v>848985</v>
      </c>
    </row>
    <row r="15" spans="1:5" ht="15.75" thickBot="1">
      <c r="A15" t="s">
        <v>145</v>
      </c>
      <c r="B15" t="s">
        <v>142</v>
      </c>
      <c r="C15" s="3">
        <v>16854</v>
      </c>
      <c r="D15" s="22" t="s">
        <v>146</v>
      </c>
      <c r="E15" s="3">
        <v>30337</v>
      </c>
    </row>
    <row r="16" spans="1:5">
      <c r="A16" s="6" t="s">
        <v>31</v>
      </c>
      <c r="B16" s="6"/>
      <c r="C16" s="9"/>
      <c r="D16" s="23"/>
      <c r="E16" s="9">
        <f>+SUM(E12:E15)</f>
        <v>4400470</v>
      </c>
    </row>
    <row r="17" spans="1:7">
      <c r="C17" s="3"/>
      <c r="D17" s="22"/>
      <c r="E17" s="3"/>
    </row>
    <row r="18" spans="1:7" ht="15.75" thickBot="1">
      <c r="A18" t="s">
        <v>147</v>
      </c>
      <c r="B18" t="s">
        <v>148</v>
      </c>
      <c r="C18" s="3">
        <v>6064</v>
      </c>
      <c r="D18" s="22" t="s">
        <v>135</v>
      </c>
      <c r="E18" s="3">
        <v>178282</v>
      </c>
    </row>
    <row r="19" spans="1:7">
      <c r="A19" s="6" t="s">
        <v>31</v>
      </c>
      <c r="B19" s="6"/>
      <c r="C19" s="9"/>
      <c r="D19" s="23"/>
      <c r="E19" s="9">
        <f>+SUM(E18)</f>
        <v>178282</v>
      </c>
    </row>
    <row r="20" spans="1:7">
      <c r="C20" s="3"/>
      <c r="D20" s="22"/>
      <c r="E20" s="3"/>
    </row>
    <row r="21" spans="1:7">
      <c r="A21" t="s">
        <v>149</v>
      </c>
      <c r="B21" t="s">
        <v>149</v>
      </c>
      <c r="C21" s="3">
        <v>75000</v>
      </c>
      <c r="D21" s="22" t="s">
        <v>135</v>
      </c>
      <c r="E21" s="3">
        <v>75000</v>
      </c>
    </row>
    <row r="22" spans="1:7" ht="15.75" thickBot="1">
      <c r="A22" t="s">
        <v>145</v>
      </c>
      <c r="B22" t="s">
        <v>149</v>
      </c>
      <c r="C22" s="3">
        <v>33000</v>
      </c>
      <c r="D22" s="22" t="s">
        <v>146</v>
      </c>
      <c r="E22" s="3">
        <v>2475</v>
      </c>
    </row>
    <row r="23" spans="1:7" ht="17.25">
      <c r="A23" s="6" t="s">
        <v>31</v>
      </c>
      <c r="B23" s="6"/>
      <c r="C23" s="9"/>
      <c r="D23" s="23"/>
      <c r="E23" s="9">
        <f>+SUM(E21:E22)</f>
        <v>77475</v>
      </c>
      <c r="G23" s="26"/>
    </row>
    <row r="24" spans="1:7">
      <c r="C24" s="3"/>
      <c r="D24" s="22"/>
      <c r="E24" s="3"/>
    </row>
    <row r="25" spans="1:7">
      <c r="A25" t="s">
        <v>150</v>
      </c>
      <c r="B25" t="s">
        <v>151</v>
      </c>
      <c r="C25" s="3">
        <v>321000</v>
      </c>
      <c r="D25" s="22" t="s">
        <v>135</v>
      </c>
      <c r="E25" s="3">
        <v>481500</v>
      </c>
    </row>
    <row r="26" spans="1:7">
      <c r="A26" t="s">
        <v>152</v>
      </c>
      <c r="B26" t="s">
        <v>151</v>
      </c>
      <c r="C26" s="3">
        <v>525500</v>
      </c>
      <c r="D26" s="22" t="s">
        <v>135</v>
      </c>
      <c r="E26" s="3">
        <v>409890</v>
      </c>
    </row>
    <row r="27" spans="1:7">
      <c r="A27" t="s">
        <v>153</v>
      </c>
      <c r="B27" t="s">
        <v>151</v>
      </c>
      <c r="C27" s="3">
        <v>5000</v>
      </c>
      <c r="D27" s="22" t="s">
        <v>135</v>
      </c>
      <c r="E27" s="3">
        <v>7500</v>
      </c>
    </row>
    <row r="28" spans="1:7">
      <c r="A28" t="s">
        <v>154</v>
      </c>
      <c r="B28" t="s">
        <v>151</v>
      </c>
      <c r="C28" s="3">
        <v>2500</v>
      </c>
      <c r="D28" s="22" t="s">
        <v>135</v>
      </c>
      <c r="E28" s="3">
        <v>6250</v>
      </c>
    </row>
    <row r="29" spans="1:7">
      <c r="A29" t="s">
        <v>155</v>
      </c>
      <c r="B29" t="s">
        <v>151</v>
      </c>
      <c r="C29" s="3">
        <v>10000</v>
      </c>
      <c r="D29" s="22" t="s">
        <v>135</v>
      </c>
      <c r="E29" s="3">
        <v>8000</v>
      </c>
    </row>
    <row r="30" spans="1:7">
      <c r="A30" t="s">
        <v>156</v>
      </c>
      <c r="B30" t="s">
        <v>151</v>
      </c>
      <c r="C30" s="3">
        <v>40000</v>
      </c>
      <c r="D30" s="22" t="s">
        <v>135</v>
      </c>
      <c r="E30" s="3">
        <v>244800</v>
      </c>
    </row>
    <row r="31" spans="1:7" ht="15.75" thickBot="1">
      <c r="A31" t="s">
        <v>157</v>
      </c>
      <c r="B31" t="s">
        <v>151</v>
      </c>
      <c r="C31" s="3">
        <v>6420000</v>
      </c>
      <c r="D31" s="22" t="s">
        <v>158</v>
      </c>
      <c r="E31" s="3">
        <v>2632200</v>
      </c>
    </row>
    <row r="32" spans="1:7">
      <c r="A32" s="6" t="s">
        <v>31</v>
      </c>
      <c r="B32" s="6"/>
      <c r="C32" s="9"/>
      <c r="D32" s="23"/>
      <c r="E32" s="9">
        <f>+SUM(E25:E31)</f>
        <v>3790140</v>
      </c>
    </row>
    <row r="33" spans="1:5">
      <c r="C33" s="3"/>
      <c r="D33" s="22"/>
      <c r="E33" s="3"/>
    </row>
    <row r="34" spans="1:5">
      <c r="A34" t="s">
        <v>159</v>
      </c>
      <c r="B34" t="s">
        <v>160</v>
      </c>
      <c r="C34" s="3">
        <v>3111000</v>
      </c>
      <c r="D34" s="22" t="s">
        <v>161</v>
      </c>
      <c r="E34" s="3">
        <v>3515000</v>
      </c>
    </row>
    <row r="35" spans="1:5" ht="15.75" thickBot="1">
      <c r="A35" t="s">
        <v>162</v>
      </c>
      <c r="B35" t="s">
        <v>160</v>
      </c>
      <c r="C35" s="3">
        <v>6000</v>
      </c>
      <c r="D35" s="22" t="s">
        <v>161</v>
      </c>
      <c r="E35" s="3">
        <v>5100</v>
      </c>
    </row>
    <row r="36" spans="1:5" ht="17.25">
      <c r="A36" s="6" t="s">
        <v>31</v>
      </c>
      <c r="B36" s="6"/>
      <c r="C36" s="9"/>
      <c r="D36" s="6"/>
      <c r="E36" s="24">
        <f>+SUM(E34:E35)</f>
        <v>3520100</v>
      </c>
    </row>
    <row r="38" spans="1:5" ht="17.25">
      <c r="A38" s="34" t="s">
        <v>163</v>
      </c>
      <c r="B38" s="34"/>
      <c r="C38" s="34"/>
      <c r="D38" s="34"/>
      <c r="E38" s="25">
        <f>+SUM(E9,E16,E19,E23,E32,E36)</f>
        <v>34290920</v>
      </c>
    </row>
  </sheetData>
  <mergeCells count="1">
    <mergeCell ref="A38:D38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2"/>
  <sheetViews>
    <sheetView workbookViewId="0">
      <selection activeCell="E28" sqref="E28"/>
    </sheetView>
  </sheetViews>
  <sheetFormatPr defaultRowHeight="15"/>
  <cols>
    <col min="1" max="1" width="43.28515625" customWidth="1"/>
    <col min="2" max="3" width="11.5703125" bestFit="1" customWidth="1"/>
    <col min="4" max="4" width="15.140625" customWidth="1"/>
    <col min="5" max="5" width="24.28515625" customWidth="1"/>
  </cols>
  <sheetData>
    <row r="1" spans="1:5" ht="30.75" thickBot="1">
      <c r="A1" s="8" t="s">
        <v>1</v>
      </c>
      <c r="B1" s="21" t="s">
        <v>164</v>
      </c>
      <c r="C1" s="21" t="s">
        <v>165</v>
      </c>
      <c r="D1" s="21" t="s">
        <v>166</v>
      </c>
      <c r="E1" s="21" t="s">
        <v>167</v>
      </c>
    </row>
    <row r="2" spans="1:5">
      <c r="A2" s="11" t="s">
        <v>6</v>
      </c>
      <c r="B2" s="15">
        <v>2559</v>
      </c>
      <c r="C2" s="15">
        <v>2614</v>
      </c>
      <c r="D2" s="27">
        <v>2546470</v>
      </c>
      <c r="E2" s="27">
        <v>3483317</v>
      </c>
    </row>
    <row r="3" spans="1:5">
      <c r="A3" s="11" t="s">
        <v>168</v>
      </c>
      <c r="B3" s="15">
        <v>1229</v>
      </c>
      <c r="C3" s="15">
        <v>1191</v>
      </c>
      <c r="D3" s="27">
        <v>1516782</v>
      </c>
      <c r="E3" s="27">
        <v>1713630</v>
      </c>
    </row>
    <row r="4" spans="1:5">
      <c r="A4" s="11" t="s">
        <v>38</v>
      </c>
      <c r="B4" s="15">
        <v>26119</v>
      </c>
      <c r="C4" s="15">
        <v>26085</v>
      </c>
      <c r="D4" s="27">
        <v>20573293</v>
      </c>
      <c r="E4" s="27">
        <v>18705788</v>
      </c>
    </row>
    <row r="5" spans="1:5">
      <c r="A5" s="11" t="s">
        <v>44</v>
      </c>
      <c r="B5" s="15">
        <v>819</v>
      </c>
      <c r="C5" s="15">
        <v>774</v>
      </c>
      <c r="D5" s="27">
        <v>272424</v>
      </c>
      <c r="E5" s="27">
        <v>492193</v>
      </c>
    </row>
    <row r="6" spans="1:5">
      <c r="A6" s="11" t="s">
        <v>169</v>
      </c>
      <c r="B6" s="15">
        <v>55018</v>
      </c>
      <c r="C6" s="15">
        <v>63974</v>
      </c>
      <c r="D6" s="27">
        <v>33733160</v>
      </c>
      <c r="E6" s="27">
        <v>37210373</v>
      </c>
    </row>
    <row r="7" spans="1:5">
      <c r="A7" s="11" t="s">
        <v>170</v>
      </c>
      <c r="B7" s="15">
        <v>348034</v>
      </c>
      <c r="C7" s="15">
        <v>321734</v>
      </c>
      <c r="D7" s="27">
        <v>99427471</v>
      </c>
      <c r="E7" s="27">
        <v>86715114</v>
      </c>
    </row>
    <row r="8" spans="1:5">
      <c r="A8" s="11" t="s">
        <v>171</v>
      </c>
      <c r="B8" s="15">
        <v>34590</v>
      </c>
      <c r="C8" s="15">
        <v>55446</v>
      </c>
      <c r="D8" s="27">
        <v>6860772</v>
      </c>
      <c r="E8" s="27">
        <v>7867190</v>
      </c>
    </row>
    <row r="9" spans="1:5">
      <c r="A9" s="11" t="s">
        <v>172</v>
      </c>
      <c r="B9" s="15">
        <v>2479</v>
      </c>
      <c r="C9" s="15">
        <v>6307</v>
      </c>
      <c r="D9" s="27">
        <v>1798498</v>
      </c>
      <c r="E9" s="27">
        <v>2260125</v>
      </c>
    </row>
    <row r="10" spans="1:5">
      <c r="A10" s="11" t="s">
        <v>173</v>
      </c>
      <c r="B10" s="15">
        <v>195821</v>
      </c>
      <c r="C10" s="15">
        <v>182465</v>
      </c>
      <c r="D10" s="27">
        <v>13719450</v>
      </c>
      <c r="E10" s="27">
        <v>13122926</v>
      </c>
    </row>
    <row r="11" spans="1:5">
      <c r="A11" s="11" t="s">
        <v>174</v>
      </c>
      <c r="B11" s="15"/>
      <c r="C11" s="15"/>
      <c r="D11" s="27">
        <v>31249985</v>
      </c>
      <c r="E11" s="27">
        <v>22324453</v>
      </c>
    </row>
    <row r="12" spans="1:5">
      <c r="A12" s="11" t="s">
        <v>142</v>
      </c>
      <c r="B12" s="15"/>
      <c r="C12" s="15"/>
      <c r="D12" s="27">
        <v>4247400</v>
      </c>
      <c r="E12" s="27">
        <v>4400470</v>
      </c>
    </row>
    <row r="13" spans="1:5">
      <c r="A13" s="11" t="s">
        <v>147</v>
      </c>
      <c r="B13" s="15"/>
      <c r="C13" s="15"/>
      <c r="D13" s="27">
        <v>515191</v>
      </c>
      <c r="E13" s="27">
        <v>178282</v>
      </c>
    </row>
    <row r="14" spans="1:5">
      <c r="A14" s="11" t="s">
        <v>149</v>
      </c>
      <c r="B14" s="15"/>
      <c r="C14" s="15"/>
      <c r="D14" s="27">
        <v>79320</v>
      </c>
      <c r="E14" s="27">
        <v>77475</v>
      </c>
    </row>
    <row r="15" spans="1:5">
      <c r="A15" s="11" t="s">
        <v>151</v>
      </c>
      <c r="B15" s="15"/>
      <c r="C15" s="15"/>
      <c r="D15" s="27">
        <v>4103434</v>
      </c>
      <c r="E15" s="27">
        <v>3790140</v>
      </c>
    </row>
    <row r="16" spans="1:5">
      <c r="A16" s="11" t="s">
        <v>175</v>
      </c>
      <c r="B16" s="15"/>
      <c r="C16" s="15"/>
      <c r="D16" s="27">
        <v>3481871</v>
      </c>
      <c r="E16" s="27">
        <v>3520100</v>
      </c>
    </row>
    <row r="17" spans="1:5" ht="15.75" thickBot="1">
      <c r="A17" s="11" t="s">
        <v>176</v>
      </c>
      <c r="B17" s="15"/>
      <c r="C17" s="15"/>
      <c r="D17" s="27">
        <v>384448</v>
      </c>
      <c r="E17" s="27">
        <v>606045</v>
      </c>
    </row>
    <row r="18" spans="1:5">
      <c r="A18" s="28" t="s">
        <v>31</v>
      </c>
      <c r="B18" s="29">
        <f>+SUM(B2:B17)</f>
        <v>666668</v>
      </c>
      <c r="C18" s="29">
        <f t="shared" ref="C18:E18" si="0">+SUM(C2:C17)</f>
        <v>660590</v>
      </c>
      <c r="D18" s="30">
        <f t="shared" si="0"/>
        <v>224509969</v>
      </c>
      <c r="E18" s="30">
        <f t="shared" si="0"/>
        <v>206467621</v>
      </c>
    </row>
    <row r="19" spans="1:5" ht="15.75" thickBot="1">
      <c r="A19" s="11" t="s">
        <v>177</v>
      </c>
      <c r="B19" s="11"/>
      <c r="C19" s="11"/>
      <c r="D19" s="27">
        <v>20000</v>
      </c>
      <c r="E19" s="27">
        <v>5491</v>
      </c>
    </row>
    <row r="20" spans="1:5" ht="15.75" thickBot="1">
      <c r="A20" s="31" t="s">
        <v>178</v>
      </c>
      <c r="B20" s="31"/>
      <c r="C20" s="31"/>
      <c r="D20" s="32">
        <f>+SUM(D18:D19)</f>
        <v>224529969</v>
      </c>
      <c r="E20" s="32">
        <f>+SUM(E18:E19)</f>
        <v>206473112</v>
      </c>
    </row>
    <row r="22" spans="1:5">
      <c r="A22" s="33" t="s">
        <v>179</v>
      </c>
      <c r="D22" s="3">
        <v>65178</v>
      </c>
      <c r="E22" s="3">
        <v>71874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2CAEE-CC37-4B43-8C18-BFE567614D4C}"/>
</file>

<file path=customXml/itemProps2.xml><?xml version="1.0" encoding="utf-8"?>
<ds:datastoreItem xmlns:ds="http://schemas.openxmlformats.org/officeDocument/2006/customXml" ds:itemID="{F024193E-DDBE-4F78-A23C-9950B32E59F7}"/>
</file>

<file path=customXml/itemProps3.xml><?xml version="1.0" encoding="utf-8"?>
<ds:datastoreItem xmlns:ds="http://schemas.openxmlformats.org/officeDocument/2006/customXml" ds:itemID="{16529417-E995-4468-8145-25823BEE48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2025-05-10T12:02:16Z</dcterms:created>
  <dcterms:modified xsi:type="dcterms:W3CDTF">2025-05-12T20:09:19Z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