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E71E82C4-4A0E-4485-8D00-F7D8211315E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 Acreage Production Value" sheetId="1" r:id="rId1"/>
    <sheet name="Vegetable Crops - 1946" sheetId="2" r:id="rId2"/>
    <sheet name="Field Crops - 1946" sheetId="3" r:id="rId3"/>
    <sheet name="Apiary Products - 1946" sheetId="4" r:id="rId4"/>
    <sheet name="Grain - 1946" sheetId="5" r:id="rId5"/>
    <sheet name="Livestock &amp; Livestock Product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6" l="1"/>
  <c r="E30" i="6"/>
  <c r="E24" i="6"/>
  <c r="E17" i="6"/>
  <c r="E14" i="6"/>
  <c r="E8" i="6"/>
  <c r="E32" i="6" s="1"/>
  <c r="E8" i="5"/>
  <c r="B8" i="5"/>
  <c r="D5" i="4"/>
  <c r="E14" i="3"/>
  <c r="B14" i="3"/>
  <c r="E33" i="2"/>
  <c r="B33" i="2"/>
  <c r="F47" i="1"/>
  <c r="C47" i="1"/>
  <c r="F40" i="1"/>
  <c r="C40" i="1"/>
  <c r="F32" i="1"/>
  <c r="C32" i="1"/>
  <c r="F24" i="1"/>
  <c r="C24" i="1"/>
</calcChain>
</file>

<file path=xl/sharedStrings.xml><?xml version="1.0" encoding="utf-8"?>
<sst xmlns="http://schemas.openxmlformats.org/spreadsheetml/2006/main" count="340" uniqueCount="149">
  <si>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</si>
  <si>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</si>
  <si>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</si>
  <si>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</si>
  <si>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</si>
  <si>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</si>
  <si>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</si>
  <si>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</si>
  <si>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bx.</t>
  </si>
  <si>
    <t>Apricots</t>
  </si>
  <si>
    <t>lugs</t>
  </si>
  <si>
    <t>Apricots, processed</t>
  </si>
  <si>
    <t>---</t>
  </si>
  <si>
    <t>tons</t>
  </si>
  <si>
    <t>Apricots, dried</t>
  </si>
  <si>
    <t>Berries</t>
  </si>
  <si>
    <t>cr.</t>
  </si>
  <si>
    <t>Figs, dried</t>
  </si>
  <si>
    <t>Nectarines</t>
  </si>
  <si>
    <t>Olives</t>
  </si>
  <si>
    <t>Peaches</t>
  </si>
  <si>
    <t>Peaches, processed</t>
  </si>
  <si>
    <t>Peaches, dried</t>
  </si>
  <si>
    <t>Pears</t>
  </si>
  <si>
    <t>Persimmons</t>
  </si>
  <si>
    <t>Plums</t>
  </si>
  <si>
    <t>Pomegranates</t>
  </si>
  <si>
    <t>Prunes</t>
  </si>
  <si>
    <t>Quince</t>
  </si>
  <si>
    <t>Almonds</t>
  </si>
  <si>
    <t>Pecans</t>
  </si>
  <si>
    <t>lbs.</t>
  </si>
  <si>
    <t>Walnuts</t>
  </si>
  <si>
    <t>Family Orchard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</si>
  <si>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</si>
  <si>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</si>
  <si>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</si>
  <si>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</si>
  <si>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</si>
  <si>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</si>
  <si>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</si>
  <si>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</si>
  <si>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</si>
  <si>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</si>
  <si>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</si>
  <si>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</si>
  <si>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processed</t>
  </si>
  <si>
    <t>Melons</t>
  </si>
  <si>
    <t>Watermelons</t>
  </si>
  <si>
    <t>Cantaloupes</t>
  </si>
  <si>
    <t>Honey Dews</t>
  </si>
  <si>
    <t>Others</t>
  </si>
  <si>
    <t>Asparagus</t>
  </si>
  <si>
    <t>Beans, Blackeye</t>
  </si>
  <si>
    <t>bags</t>
  </si>
  <si>
    <t>Beans, Fava</t>
  </si>
  <si>
    <t>hamp.</t>
  </si>
  <si>
    <t>Beans, Pinto</t>
  </si>
  <si>
    <t>Beans, String</t>
  </si>
  <si>
    <t>Broccoli</t>
  </si>
  <si>
    <t>Cabbage</t>
  </si>
  <si>
    <t>Cabbage, processed</t>
  </si>
  <si>
    <t>Carrots</t>
  </si>
  <si>
    <t>Cauliflower</t>
  </si>
  <si>
    <t>Corn, Sweet</t>
  </si>
  <si>
    <t>Cucumbers</t>
  </si>
  <si>
    <t>Endive-Romaine</t>
  </si>
  <si>
    <t>Garlic</t>
  </si>
  <si>
    <t>Lettuce</t>
  </si>
  <si>
    <t>Lettuce Seed</t>
  </si>
  <si>
    <t>Okra Seed</t>
  </si>
  <si>
    <t>Onions</t>
  </si>
  <si>
    <t>sks.</t>
  </si>
  <si>
    <t>Onions, processed</t>
  </si>
  <si>
    <t>Onion Seed</t>
  </si>
  <si>
    <t>Peas</t>
  </si>
  <si>
    <t>Peas, dried</t>
  </si>
  <si>
    <t>Peas, processed</t>
  </si>
  <si>
    <t>Peppers</t>
  </si>
  <si>
    <t>Potatoes</t>
  </si>
  <si>
    <t>Potato culls, stock feed</t>
  </si>
  <si>
    <t>Potatoes, sweet</t>
  </si>
  <si>
    <t>Spinach</t>
  </si>
  <si>
    <t>Tomatoes</t>
  </si>
  <si>
    <t>Turnips</t>
  </si>
  <si>
    <t>Vegetables, Misc.</t>
  </si>
  <si>
    <t>Alfalfa</t>
  </si>
  <si>
    <t>Alfalfa Seed</t>
  </si>
  <si>
    <t>Beets, Sugar</t>
  </si>
  <si>
    <t>Broom Corn</t>
  </si>
  <si>
    <t>Cotton</t>
  </si>
  <si>
    <t>bales</t>
  </si>
  <si>
    <t>Cotton Seed</t>
  </si>
  <si>
    <t>Flower Seed</t>
  </si>
  <si>
    <t>Mint</t>
  </si>
  <si>
    <t>Nursery Stock</t>
  </si>
  <si>
    <t>Peppermint</t>
  </si>
  <si>
    <t>Permanent Pasture</t>
  </si>
  <si>
    <t>Silage</t>
  </si>
  <si>
    <t>Product</t>
  </si>
  <si>
    <t>Quantity</t>
  </si>
  <si>
    <t>Beeswax</t>
  </si>
  <si>
    <t>Honey</t>
  </si>
  <si>
    <t>Queen Bees</t>
  </si>
  <si>
    <t>ea.</t>
  </si>
  <si>
    <t>Barley</t>
  </si>
  <si>
    <t>Grain Hay</t>
  </si>
  <si>
    <t>Milo</t>
  </si>
  <si>
    <t>Oats</t>
  </si>
  <si>
    <t>Sudan</t>
  </si>
  <si>
    <t>Wheat</t>
  </si>
  <si>
    <t>Item</t>
  </si>
  <si>
    <t>Quantity/Number of Head</t>
  </si>
  <si>
    <t>Steers</t>
  </si>
  <si>
    <t>Cattle</t>
  </si>
  <si>
    <t>head</t>
  </si>
  <si>
    <t>Cows &amp; Heifers</t>
  </si>
  <si>
    <t>Calves</t>
  </si>
  <si>
    <t>Bulls</t>
  </si>
  <si>
    <t>Hides, Cow</t>
  </si>
  <si>
    <t>Hides, Calf</t>
  </si>
  <si>
    <t>Sheep</t>
  </si>
  <si>
    <t>Lambs</t>
  </si>
  <si>
    <t>Wool</t>
  </si>
  <si>
    <t>Pelts</t>
  </si>
  <si>
    <t>units</t>
  </si>
  <si>
    <t>Hogs</t>
  </si>
  <si>
    <t>Swine</t>
  </si>
  <si>
    <t>Turkeys</t>
  </si>
  <si>
    <t>Poultry</t>
  </si>
  <si>
    <t>Chickens</t>
  </si>
  <si>
    <t>Ducks</t>
  </si>
  <si>
    <t>Geese</t>
  </si>
  <si>
    <t>Eggs</t>
  </si>
  <si>
    <t>doz.</t>
  </si>
  <si>
    <t>Milk</t>
  </si>
  <si>
    <t>Dairy</t>
  </si>
  <si>
    <t>gal.</t>
  </si>
  <si>
    <t>Ice Cream Mfg.</t>
  </si>
  <si>
    <t>Ice Milk Mfg.</t>
  </si>
  <si>
    <t>Cottage Cheese</t>
  </si>
  <si>
    <t>Grand Total of all Livestock</t>
  </si>
  <si>
    <t>Total acreage of all crops</t>
  </si>
  <si>
    <t>Total tonnage  of all crops incl. livestock</t>
  </si>
  <si>
    <t>Total value of all crops including livestock</t>
  </si>
  <si>
    <t>Agricultural Conservation Program and Practices</t>
  </si>
  <si>
    <t>Total returns to Agriculture</t>
  </si>
  <si>
    <t>*Statistics on livestock for calender year of 1945.</t>
  </si>
  <si>
    <t>1946 not available until after July.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</si>
</sst>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1" fillId="0" borderId="2" xfId="0" applyFont="1" applyBorder="1" applyAlignment="1">
      <alignment horizontal="center" vertical="top"/>
    </xf>
    <xf numFmtId="164" fontId="0" fillId="0" borderId="0" xfId="1" applyNumberFormat="1" applyFont="1"/>
    <xf numFmtId="164" fontId="3" fillId="0" borderId="1" xfId="1" applyNumberFormat="1" applyFont="1" applyBorder="1"/>
    <xf numFmtId="164" fontId="0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0" fillId="0" borderId="3" xfId="1" applyNumberFormat="1" applyFont="1" applyBorder="1"/>
    <xf numFmtId="164" fontId="3" fillId="0" borderId="4" xfId="1" applyNumberFormat="1" applyFont="1" applyBorder="1"/>
    <xf numFmtId="0" fontId="1" fillId="0" borderId="2" xfId="0" applyFont="1" applyBorder="1" applyAlignment="1">
      <alignment horizontal="center" vertical="top" wrapText="1"/>
    </xf>
    <xf numFmtId="164" fontId="5" fillId="0" borderId="1" xfId="1" applyNumberFormat="1" applyFont="1" applyBorder="1"/>
    <xf numFmtId="164" fontId="6" fillId="0" borderId="0" xfId="0" applyNumberFormat="1" applyFont="1"/>
    <xf numFmtId="0" fontId="0" fillId="2" borderId="0" xfId="0" applyFill="1"/>
    <xf numFmtId="3" fontId="0" fillId="0" borderId="0" xfId="0" applyNumberFormat="1"/>
    <xf numFmtId="3" fontId="3" fillId="0" borderId="0" xfId="0" applyNumberFormat="1" applyFont="1"/>
    <xf numFmtId="3" fontId="7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F47" sqref="F47"/>
    </sheetView>
  </sheetViews>
  <sheetFormatPr defaultRowHeight="15"/>
  <cols>
    <col min="1" max="1" width="34.7109375" customWidth="1"/>
    <col min="2" max="2" width="34.42578125" customWidth="1"/>
    <col min="3" max="3" width="10.5703125" bestFit="1" customWidth="1"/>
    <col min="4" max="4" width="13.28515625" bestFit="1" customWidth="1"/>
    <col min="6" max="6" width="14.28515625" bestFit="1" customWidth="1"/>
  </cols>
  <sheetData>
    <row r="1" spans="1:6" ht="15.75" thickBo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3" t="s">
        <v>6</v>
      </c>
      <c r="B2" s="1"/>
      <c r="C2" s="1"/>
      <c r="D2" s="1"/>
      <c r="E2" s="1"/>
      <c r="F2" s="1"/>
    </row>
    <row r="3" spans="1:6">
      <c r="A3" t="s">
        <v>7</v>
      </c>
      <c r="B3" t="s">
        <v>6</v>
      </c>
      <c r="C3" s="8">
        <v>24</v>
      </c>
      <c r="D3" s="8">
        <v>1050</v>
      </c>
      <c r="E3" s="10" t="s">
        <v>8</v>
      </c>
      <c r="F3" s="8">
        <v>4200</v>
      </c>
    </row>
    <row r="4" spans="1:6">
      <c r="A4" t="s">
        <v>9</v>
      </c>
      <c r="B4" t="s">
        <v>6</v>
      </c>
      <c r="C4" s="8">
        <v>428</v>
      </c>
      <c r="D4" s="8">
        <v>71344</v>
      </c>
      <c r="E4" s="10" t="s">
        <v>10</v>
      </c>
      <c r="F4" s="8">
        <v>178360</v>
      </c>
    </row>
    <row r="5" spans="1:6">
      <c r="A5" t="s">
        <v>11</v>
      </c>
      <c r="B5" t="s">
        <v>6</v>
      </c>
      <c r="C5" s="8" t="s">
        <v>12</v>
      </c>
      <c r="D5" s="8">
        <v>815</v>
      </c>
      <c r="E5" s="10" t="s">
        <v>13</v>
      </c>
      <c r="F5" s="8">
        <v>67238</v>
      </c>
    </row>
    <row r="6" spans="1:6">
      <c r="A6" t="s">
        <v>14</v>
      </c>
      <c r="B6" t="s">
        <v>6</v>
      </c>
      <c r="C6" s="8" t="s">
        <v>12</v>
      </c>
      <c r="D6" s="8">
        <v>13</v>
      </c>
      <c r="E6" s="10" t="s">
        <v>13</v>
      </c>
      <c r="F6" s="8">
        <v>4420</v>
      </c>
    </row>
    <row r="7" spans="1:6">
      <c r="A7" t="s">
        <v>15</v>
      </c>
      <c r="B7" t="s">
        <v>6</v>
      </c>
      <c r="C7" s="8">
        <v>85</v>
      </c>
      <c r="D7" s="8">
        <v>17500</v>
      </c>
      <c r="E7" s="10" t="s">
        <v>16</v>
      </c>
      <c r="F7" s="8">
        <v>39375</v>
      </c>
    </row>
    <row r="8" spans="1:6">
      <c r="A8" t="s">
        <v>17</v>
      </c>
      <c r="B8" t="s">
        <v>6</v>
      </c>
      <c r="C8" s="8">
        <v>5</v>
      </c>
      <c r="D8" s="8">
        <v>28</v>
      </c>
      <c r="E8" s="10" t="s">
        <v>13</v>
      </c>
      <c r="F8" s="8">
        <v>7840</v>
      </c>
    </row>
    <row r="9" spans="1:6">
      <c r="A9" t="s">
        <v>18</v>
      </c>
      <c r="B9" t="s">
        <v>6</v>
      </c>
      <c r="C9" s="8">
        <v>23</v>
      </c>
      <c r="D9" s="8">
        <v>8880</v>
      </c>
      <c r="E9" s="10" t="s">
        <v>10</v>
      </c>
      <c r="F9" s="8">
        <v>16872</v>
      </c>
    </row>
    <row r="10" spans="1:6">
      <c r="A10" t="s">
        <v>19</v>
      </c>
      <c r="B10" t="s">
        <v>6</v>
      </c>
      <c r="C10" s="8">
        <v>414</v>
      </c>
      <c r="D10" s="8">
        <v>839</v>
      </c>
      <c r="E10" s="10" t="s">
        <v>13</v>
      </c>
      <c r="F10" s="8">
        <v>251700</v>
      </c>
    </row>
    <row r="11" spans="1:6">
      <c r="A11" t="s">
        <v>20</v>
      </c>
      <c r="B11" t="s">
        <v>6</v>
      </c>
      <c r="C11" s="8">
        <v>620</v>
      </c>
      <c r="D11" s="8">
        <v>200868</v>
      </c>
      <c r="E11" s="10" t="s">
        <v>10</v>
      </c>
      <c r="F11" s="8">
        <v>401736</v>
      </c>
    </row>
    <row r="12" spans="1:6">
      <c r="A12" t="s">
        <v>21</v>
      </c>
      <c r="B12" t="s">
        <v>6</v>
      </c>
      <c r="C12" s="8" t="s">
        <v>12</v>
      </c>
      <c r="D12" s="8">
        <v>533</v>
      </c>
      <c r="E12" s="10" t="s">
        <v>13</v>
      </c>
      <c r="F12" s="8">
        <v>25584</v>
      </c>
    </row>
    <row r="13" spans="1:6">
      <c r="A13" t="s">
        <v>22</v>
      </c>
      <c r="B13" t="s">
        <v>6</v>
      </c>
      <c r="C13" s="8" t="s">
        <v>12</v>
      </c>
      <c r="D13" s="8">
        <v>56.5</v>
      </c>
      <c r="E13" s="10" t="s">
        <v>13</v>
      </c>
      <c r="F13" s="8">
        <v>15255</v>
      </c>
    </row>
    <row r="14" spans="1:6">
      <c r="A14" t="s">
        <v>23</v>
      </c>
      <c r="B14" t="s">
        <v>6</v>
      </c>
      <c r="C14" s="8">
        <v>80</v>
      </c>
      <c r="D14" s="8">
        <v>35118</v>
      </c>
      <c r="E14" s="10" t="s">
        <v>10</v>
      </c>
      <c r="F14" s="8">
        <v>79016</v>
      </c>
    </row>
    <row r="15" spans="1:6">
      <c r="A15" t="s">
        <v>24</v>
      </c>
      <c r="B15" t="s">
        <v>6</v>
      </c>
      <c r="C15" s="8">
        <v>34</v>
      </c>
      <c r="D15" s="8">
        <v>5817</v>
      </c>
      <c r="E15" s="10" t="s">
        <v>10</v>
      </c>
      <c r="F15" s="8">
        <v>13088</v>
      </c>
    </row>
    <row r="16" spans="1:6">
      <c r="A16" t="s">
        <v>25</v>
      </c>
      <c r="B16" t="s">
        <v>6</v>
      </c>
      <c r="C16" s="8">
        <v>1853</v>
      </c>
      <c r="D16" s="8">
        <v>528242</v>
      </c>
      <c r="E16" s="10" t="s">
        <v>10</v>
      </c>
      <c r="F16" s="8">
        <v>1584726</v>
      </c>
    </row>
    <row r="17" spans="1:6">
      <c r="A17" t="s">
        <v>26</v>
      </c>
      <c r="B17" t="s">
        <v>6</v>
      </c>
      <c r="C17" s="8">
        <v>11</v>
      </c>
      <c r="D17" s="8">
        <v>15361</v>
      </c>
      <c r="E17" s="10" t="s">
        <v>10</v>
      </c>
      <c r="F17" s="8">
        <v>34562</v>
      </c>
    </row>
    <row r="18" spans="1:6">
      <c r="A18" t="s">
        <v>27</v>
      </c>
      <c r="B18" t="s">
        <v>6</v>
      </c>
      <c r="C18" s="8">
        <v>27</v>
      </c>
      <c r="D18" s="8">
        <v>17000</v>
      </c>
      <c r="E18" s="10" t="s">
        <v>10</v>
      </c>
      <c r="F18" s="8">
        <v>55250</v>
      </c>
    </row>
    <row r="19" spans="1:6">
      <c r="A19" t="s">
        <v>28</v>
      </c>
      <c r="B19" t="s">
        <v>6</v>
      </c>
      <c r="C19" s="8">
        <v>15</v>
      </c>
      <c r="D19" s="8">
        <v>65</v>
      </c>
      <c r="E19" s="10" t="s">
        <v>13</v>
      </c>
      <c r="F19" s="8">
        <v>4225</v>
      </c>
    </row>
    <row r="20" spans="1:6">
      <c r="A20" t="s">
        <v>29</v>
      </c>
      <c r="B20" t="s">
        <v>6</v>
      </c>
      <c r="C20" s="8">
        <v>168</v>
      </c>
      <c r="D20" s="8">
        <v>30</v>
      </c>
      <c r="E20" s="10" t="s">
        <v>13</v>
      </c>
      <c r="F20" s="8">
        <v>21000</v>
      </c>
    </row>
    <row r="21" spans="1:6">
      <c r="A21" t="s">
        <v>30</v>
      </c>
      <c r="B21" t="s">
        <v>6</v>
      </c>
      <c r="C21" s="8">
        <v>32</v>
      </c>
      <c r="D21" s="8">
        <v>7940</v>
      </c>
      <c r="E21" s="10" t="s">
        <v>31</v>
      </c>
      <c r="F21" s="8">
        <v>3732</v>
      </c>
    </row>
    <row r="22" spans="1:6">
      <c r="A22" t="s">
        <v>32</v>
      </c>
      <c r="B22" t="s">
        <v>6</v>
      </c>
      <c r="C22" s="8">
        <v>12</v>
      </c>
      <c r="D22" s="8">
        <v>13700</v>
      </c>
      <c r="E22" s="10" t="s">
        <v>31</v>
      </c>
      <c r="F22" s="8">
        <v>4932</v>
      </c>
    </row>
    <row r="23" spans="1:6" ht="15.75" thickBot="1">
      <c r="A23" t="s">
        <v>33</v>
      </c>
      <c r="B23" t="s">
        <v>6</v>
      </c>
      <c r="C23" s="8">
        <v>175</v>
      </c>
      <c r="D23" s="8">
        <v>880</v>
      </c>
      <c r="E23" s="10" t="s">
        <v>13</v>
      </c>
      <c r="F23" s="8">
        <v>88000</v>
      </c>
    </row>
    <row r="24" spans="1:6">
      <c r="A24" s="4" t="s">
        <v>34</v>
      </c>
      <c r="B24" s="4"/>
      <c r="C24" s="9">
        <f>+SUM(C3:C23)</f>
        <v>4006</v>
      </c>
      <c r="D24" s="9"/>
      <c r="E24" s="11"/>
      <c r="F24" s="9">
        <f>+SUM(F3:F23)</f>
        <v>2901111</v>
      </c>
    </row>
    <row r="25" spans="1:6">
      <c r="C25" s="8"/>
      <c r="D25" s="8"/>
      <c r="E25" s="10"/>
      <c r="F25" s="8"/>
    </row>
    <row r="26" spans="1:6">
      <c r="A26" s="3" t="s">
        <v>35</v>
      </c>
      <c r="C26" s="8"/>
      <c r="D26" s="8"/>
      <c r="E26" s="10"/>
      <c r="F26" s="8"/>
    </row>
    <row r="27" spans="1:6">
      <c r="A27" t="s">
        <v>36</v>
      </c>
      <c r="B27" t="s">
        <v>35</v>
      </c>
      <c r="C27" s="8">
        <v>33</v>
      </c>
      <c r="D27" s="8">
        <v>20000</v>
      </c>
      <c r="E27" s="10" t="s">
        <v>8</v>
      </c>
      <c r="F27" s="8">
        <v>40000</v>
      </c>
    </row>
    <row r="28" spans="1:6">
      <c r="A28" t="s">
        <v>37</v>
      </c>
      <c r="B28" t="s">
        <v>35</v>
      </c>
      <c r="C28" s="8">
        <v>1366</v>
      </c>
      <c r="D28" s="8">
        <v>346805</v>
      </c>
      <c r="E28" s="10" t="s">
        <v>8</v>
      </c>
      <c r="F28" s="8">
        <v>1560623</v>
      </c>
    </row>
    <row r="29" spans="1:6">
      <c r="A29" t="s">
        <v>38</v>
      </c>
      <c r="B29" t="s">
        <v>35</v>
      </c>
      <c r="C29" s="8">
        <v>84</v>
      </c>
      <c r="D29" s="8">
        <v>16000</v>
      </c>
      <c r="E29" s="10" t="s">
        <v>8</v>
      </c>
      <c r="F29" s="8">
        <v>58400</v>
      </c>
    </row>
    <row r="30" spans="1:6">
      <c r="A30" t="s">
        <v>39</v>
      </c>
      <c r="B30" t="s">
        <v>35</v>
      </c>
      <c r="C30" s="8">
        <v>83</v>
      </c>
      <c r="D30" s="8">
        <v>21350</v>
      </c>
      <c r="E30" s="10" t="s">
        <v>10</v>
      </c>
      <c r="F30" s="8">
        <v>74725</v>
      </c>
    </row>
    <row r="31" spans="1:6" ht="15.75" thickBot="1">
      <c r="A31" t="s">
        <v>40</v>
      </c>
      <c r="B31" t="s">
        <v>35</v>
      </c>
      <c r="C31" s="8">
        <v>8</v>
      </c>
      <c r="D31" s="8">
        <v>3000</v>
      </c>
      <c r="E31" s="10" t="s">
        <v>8</v>
      </c>
      <c r="F31" s="8">
        <v>9000</v>
      </c>
    </row>
    <row r="32" spans="1:6">
      <c r="A32" s="4" t="s">
        <v>34</v>
      </c>
      <c r="B32" s="4"/>
      <c r="C32" s="9">
        <f>+SUM(C27:C31)</f>
        <v>1574</v>
      </c>
      <c r="D32" s="9"/>
      <c r="E32" s="11"/>
      <c r="F32" s="9">
        <f>+SUM(F27:F31)</f>
        <v>1742748</v>
      </c>
    </row>
    <row r="33" spans="1:6">
      <c r="C33" s="8"/>
      <c r="D33" s="8"/>
      <c r="E33" s="10"/>
      <c r="F33" s="8"/>
    </row>
    <row r="34" spans="1:6">
      <c r="A34" s="3" t="s">
        <v>41</v>
      </c>
      <c r="C34" s="8"/>
      <c r="D34" s="8"/>
      <c r="E34" s="10"/>
      <c r="F34" s="8"/>
    </row>
    <row r="35" spans="1:6">
      <c r="A35" t="s">
        <v>42</v>
      </c>
      <c r="B35" t="s">
        <v>41</v>
      </c>
      <c r="C35" s="8">
        <v>15701</v>
      </c>
      <c r="D35" s="8">
        <v>4438450</v>
      </c>
      <c r="E35" s="10" t="s">
        <v>10</v>
      </c>
      <c r="F35" s="8">
        <v>13315350</v>
      </c>
    </row>
    <row r="36" spans="1:6">
      <c r="A36" t="s">
        <v>43</v>
      </c>
      <c r="B36" t="s">
        <v>41</v>
      </c>
      <c r="C36" s="8">
        <v>3068</v>
      </c>
      <c r="D36" s="8">
        <v>85284</v>
      </c>
      <c r="E36" s="10" t="s">
        <v>13</v>
      </c>
      <c r="F36" s="8">
        <v>9807660</v>
      </c>
    </row>
    <row r="37" spans="1:6">
      <c r="A37" t="s">
        <v>44</v>
      </c>
      <c r="B37" t="s">
        <v>41</v>
      </c>
      <c r="C37" s="8" t="s">
        <v>12</v>
      </c>
      <c r="D37" s="8">
        <v>2409.5</v>
      </c>
      <c r="E37" s="10" t="s">
        <v>13</v>
      </c>
      <c r="F37" s="8">
        <v>722850</v>
      </c>
    </row>
    <row r="38" spans="1:6">
      <c r="A38" t="s">
        <v>45</v>
      </c>
      <c r="B38" t="s">
        <v>41</v>
      </c>
      <c r="C38" s="8">
        <v>134</v>
      </c>
      <c r="D38" s="8">
        <v>122</v>
      </c>
      <c r="E38" s="10" t="s">
        <v>13</v>
      </c>
      <c r="F38" s="8">
        <v>42700</v>
      </c>
    </row>
    <row r="39" spans="1:6" ht="15.75" thickBot="1">
      <c r="A39" t="s">
        <v>46</v>
      </c>
      <c r="B39" t="s">
        <v>41</v>
      </c>
      <c r="C39" s="8" t="s">
        <v>12</v>
      </c>
      <c r="D39" s="8">
        <v>2423</v>
      </c>
      <c r="E39" s="10" t="s">
        <v>13</v>
      </c>
      <c r="F39" s="8">
        <v>205955</v>
      </c>
    </row>
    <row r="40" spans="1:6">
      <c r="A40" s="4" t="s">
        <v>34</v>
      </c>
      <c r="B40" s="4"/>
      <c r="C40" s="9">
        <f>+SUM(C35:C39)</f>
        <v>18903</v>
      </c>
      <c r="D40" s="9"/>
      <c r="E40" s="11"/>
      <c r="F40" s="9">
        <f>+SUM(F35:F39)</f>
        <v>24094515</v>
      </c>
    </row>
    <row r="41" spans="1:6">
      <c r="C41" s="8"/>
      <c r="D41" s="8"/>
      <c r="E41" s="10"/>
      <c r="F41" s="8"/>
    </row>
    <row r="42" spans="1:6">
      <c r="A42" s="3" t="s">
        <v>47</v>
      </c>
      <c r="C42" s="8"/>
      <c r="D42" s="8"/>
      <c r="E42" s="10"/>
      <c r="F42" s="8"/>
    </row>
    <row r="43" spans="1:6">
      <c r="A43" t="s">
        <v>48</v>
      </c>
      <c r="B43" t="s">
        <v>47</v>
      </c>
      <c r="C43" s="8">
        <v>1129</v>
      </c>
      <c r="D43" s="8">
        <v>7707</v>
      </c>
      <c r="E43" s="10" t="s">
        <v>13</v>
      </c>
      <c r="F43" s="8">
        <v>423885</v>
      </c>
    </row>
    <row r="44" spans="1:6">
      <c r="A44" t="s">
        <v>49</v>
      </c>
      <c r="B44" t="s">
        <v>47</v>
      </c>
      <c r="C44" s="8">
        <v>2098</v>
      </c>
      <c r="D44" s="8">
        <v>213345</v>
      </c>
      <c r="E44" s="10" t="s">
        <v>16</v>
      </c>
      <c r="F44" s="8">
        <v>960053</v>
      </c>
    </row>
    <row r="45" spans="1:6">
      <c r="A45" t="s">
        <v>50</v>
      </c>
      <c r="B45" t="s">
        <v>47</v>
      </c>
      <c r="C45" s="8">
        <v>240</v>
      </c>
      <c r="D45" s="8">
        <v>45324</v>
      </c>
      <c r="E45" s="10" t="s">
        <v>16</v>
      </c>
      <c r="F45" s="8">
        <v>90648</v>
      </c>
    </row>
    <row r="46" spans="1:6" ht="15.75" thickBot="1">
      <c r="A46" t="s">
        <v>51</v>
      </c>
      <c r="B46" t="s">
        <v>47</v>
      </c>
      <c r="C46" s="8">
        <v>15</v>
      </c>
      <c r="D46" s="8">
        <v>48</v>
      </c>
      <c r="E46" s="10" t="s">
        <v>13</v>
      </c>
      <c r="F46" s="8">
        <v>1920</v>
      </c>
    </row>
    <row r="47" spans="1:6">
      <c r="A47" s="4" t="s">
        <v>34</v>
      </c>
      <c r="B47" s="4"/>
      <c r="C47" s="9">
        <f>+SUM(C43:C46)</f>
        <v>3482</v>
      </c>
      <c r="D47" s="9"/>
      <c r="E47" s="11"/>
      <c r="F47" s="9">
        <f>+SUM(F43:F46)</f>
        <v>1476506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workbookViewId="0">
      <selection activeCell="E33" sqref="E33"/>
    </sheetView>
  </sheetViews>
  <sheetFormatPr defaultRowHeight="15"/>
  <cols>
    <col min="1" max="1" width="19.42578125" customWidth="1"/>
    <col min="2" max="2" width="10.5703125" bestFit="1" customWidth="1"/>
    <col min="3" max="3" width="14.28515625" bestFit="1" customWidth="1"/>
    <col min="5" max="5" width="14.28515625" bestFit="1" customWidth="1"/>
  </cols>
  <sheetData>
    <row r="1" spans="1:5" ht="15.75" thickBot="1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</row>
    <row r="2" spans="1:5">
      <c r="A2" s="12" t="s">
        <v>52</v>
      </c>
      <c r="B2" s="14">
        <v>442</v>
      </c>
      <c r="C2" s="14">
        <v>41025</v>
      </c>
      <c r="D2" s="18" t="s">
        <v>16</v>
      </c>
      <c r="E2" s="20">
        <v>270765</v>
      </c>
    </row>
    <row r="3" spans="1:5">
      <c r="A3" s="12" t="s">
        <v>53</v>
      </c>
      <c r="B3" s="14">
        <v>680</v>
      </c>
      <c r="C3" s="14">
        <v>9520</v>
      </c>
      <c r="D3" s="18" t="s">
        <v>54</v>
      </c>
      <c r="E3" s="20">
        <v>142800</v>
      </c>
    </row>
    <row r="4" spans="1:5">
      <c r="A4" s="12" t="s">
        <v>55</v>
      </c>
      <c r="B4" s="14">
        <v>175</v>
      </c>
      <c r="C4" s="14">
        <v>3900</v>
      </c>
      <c r="D4" s="18" t="s">
        <v>56</v>
      </c>
      <c r="E4" s="20">
        <v>10725</v>
      </c>
    </row>
    <row r="5" spans="1:5">
      <c r="A5" s="12" t="s">
        <v>57</v>
      </c>
      <c r="B5" s="14">
        <v>178</v>
      </c>
      <c r="C5" s="14">
        <v>5340</v>
      </c>
      <c r="D5" s="18" t="s">
        <v>54</v>
      </c>
      <c r="E5" s="20">
        <v>100125</v>
      </c>
    </row>
    <row r="6" spans="1:5">
      <c r="A6" s="12" t="s">
        <v>58</v>
      </c>
      <c r="B6" s="14">
        <v>55</v>
      </c>
      <c r="C6" s="14">
        <v>487</v>
      </c>
      <c r="D6" s="18" t="s">
        <v>56</v>
      </c>
      <c r="E6" s="20">
        <v>1948</v>
      </c>
    </row>
    <row r="7" spans="1:5">
      <c r="A7" s="12" t="s">
        <v>59</v>
      </c>
      <c r="B7" s="14">
        <v>565</v>
      </c>
      <c r="C7" s="14">
        <v>59892</v>
      </c>
      <c r="D7" s="18" t="s">
        <v>16</v>
      </c>
      <c r="E7" s="20">
        <v>239568</v>
      </c>
    </row>
    <row r="8" spans="1:5">
      <c r="A8" s="12" t="s">
        <v>60</v>
      </c>
      <c r="B8" s="14">
        <v>40</v>
      </c>
      <c r="C8" s="14">
        <v>225</v>
      </c>
      <c r="D8" s="18" t="s">
        <v>16</v>
      </c>
      <c r="E8" s="20">
        <v>900</v>
      </c>
    </row>
    <row r="9" spans="1:5">
      <c r="A9" s="12" t="s">
        <v>61</v>
      </c>
      <c r="B9" s="14" t="s">
        <v>12</v>
      </c>
      <c r="C9" s="14">
        <v>187</v>
      </c>
      <c r="D9" s="18" t="s">
        <v>13</v>
      </c>
      <c r="E9" s="20">
        <v>3366</v>
      </c>
    </row>
    <row r="10" spans="1:5">
      <c r="A10" s="12" t="s">
        <v>62</v>
      </c>
      <c r="B10" s="14">
        <v>451</v>
      </c>
      <c r="C10" s="14">
        <v>43036</v>
      </c>
      <c r="D10" s="18" t="s">
        <v>16</v>
      </c>
      <c r="E10" s="20">
        <v>161385</v>
      </c>
    </row>
    <row r="11" spans="1:5">
      <c r="A11" s="12" t="s">
        <v>63</v>
      </c>
      <c r="B11" s="14">
        <v>154</v>
      </c>
      <c r="C11" s="14">
        <v>5963</v>
      </c>
      <c r="D11" s="18" t="s">
        <v>16</v>
      </c>
      <c r="E11" s="20">
        <v>10435</v>
      </c>
    </row>
    <row r="12" spans="1:5">
      <c r="A12" s="12" t="s">
        <v>64</v>
      </c>
      <c r="B12" s="14">
        <v>2535</v>
      </c>
      <c r="C12" s="14">
        <v>239868</v>
      </c>
      <c r="D12" s="18" t="s">
        <v>16</v>
      </c>
      <c r="E12" s="20">
        <v>719604</v>
      </c>
    </row>
    <row r="13" spans="1:5">
      <c r="A13" s="12" t="s">
        <v>65</v>
      </c>
      <c r="B13" s="14">
        <v>47</v>
      </c>
      <c r="C13" s="14">
        <v>1100</v>
      </c>
      <c r="D13" s="18" t="s">
        <v>10</v>
      </c>
      <c r="E13" s="20">
        <v>2750</v>
      </c>
    </row>
    <row r="14" spans="1:5">
      <c r="A14" s="12" t="s">
        <v>66</v>
      </c>
      <c r="B14" s="14">
        <v>20</v>
      </c>
      <c r="C14" s="14">
        <v>2749</v>
      </c>
      <c r="D14" s="18" t="s">
        <v>16</v>
      </c>
      <c r="E14" s="20">
        <v>2749</v>
      </c>
    </row>
    <row r="15" spans="1:5">
      <c r="A15" s="12" t="s">
        <v>67</v>
      </c>
      <c r="B15" s="14">
        <v>10</v>
      </c>
      <c r="C15" s="14">
        <v>17500</v>
      </c>
      <c r="D15" s="18" t="s">
        <v>31</v>
      </c>
      <c r="E15" s="20">
        <v>7875</v>
      </c>
    </row>
    <row r="16" spans="1:5">
      <c r="A16" s="12" t="s">
        <v>68</v>
      </c>
      <c r="B16" s="14">
        <v>1620</v>
      </c>
      <c r="C16" s="14">
        <v>130172</v>
      </c>
      <c r="D16" s="18" t="s">
        <v>16</v>
      </c>
      <c r="E16" s="20">
        <v>390516</v>
      </c>
    </row>
    <row r="17" spans="1:5">
      <c r="A17" s="12" t="s">
        <v>69</v>
      </c>
      <c r="B17" s="14">
        <v>45</v>
      </c>
      <c r="C17" s="14">
        <v>93652</v>
      </c>
      <c r="D17" s="18" t="s">
        <v>31</v>
      </c>
      <c r="E17" s="20">
        <v>79604</v>
      </c>
    </row>
    <row r="18" spans="1:5">
      <c r="A18" s="12" t="s">
        <v>70</v>
      </c>
      <c r="B18" s="14">
        <v>15</v>
      </c>
      <c r="C18" s="14">
        <v>1985</v>
      </c>
      <c r="D18" s="18" t="s">
        <v>31</v>
      </c>
      <c r="E18" s="20">
        <v>893</v>
      </c>
    </row>
    <row r="19" spans="1:5">
      <c r="A19" s="12" t="s">
        <v>71</v>
      </c>
      <c r="B19" s="14">
        <v>2428.5</v>
      </c>
      <c r="C19" s="14">
        <v>705697</v>
      </c>
      <c r="D19" s="18" t="s">
        <v>72</v>
      </c>
      <c r="E19" s="20">
        <v>1234970</v>
      </c>
    </row>
    <row r="20" spans="1:5">
      <c r="A20" s="12" t="s">
        <v>73</v>
      </c>
      <c r="B20" s="14" t="s">
        <v>12</v>
      </c>
      <c r="C20" s="14">
        <v>1671</v>
      </c>
      <c r="D20" s="18" t="s">
        <v>13</v>
      </c>
      <c r="E20" s="20">
        <v>66840</v>
      </c>
    </row>
    <row r="21" spans="1:5">
      <c r="A21" s="12" t="s">
        <v>74</v>
      </c>
      <c r="B21" s="14">
        <v>122</v>
      </c>
      <c r="C21" s="14">
        <v>6728</v>
      </c>
      <c r="D21" s="18" t="s">
        <v>31</v>
      </c>
      <c r="E21" s="20">
        <v>10092</v>
      </c>
    </row>
    <row r="22" spans="1:5">
      <c r="A22" s="12" t="s">
        <v>75</v>
      </c>
      <c r="B22" s="14">
        <v>4275</v>
      </c>
      <c r="C22" s="14">
        <v>263862</v>
      </c>
      <c r="D22" s="18" t="s">
        <v>56</v>
      </c>
      <c r="E22" s="20">
        <v>857552</v>
      </c>
    </row>
    <row r="23" spans="1:5">
      <c r="A23" s="12" t="s">
        <v>76</v>
      </c>
      <c r="B23" s="14" t="s">
        <v>12</v>
      </c>
      <c r="C23" s="14">
        <v>100</v>
      </c>
      <c r="D23" s="18" t="s">
        <v>72</v>
      </c>
      <c r="E23" s="20">
        <v>2000</v>
      </c>
    </row>
    <row r="24" spans="1:5">
      <c r="A24" s="12" t="s">
        <v>77</v>
      </c>
      <c r="B24" s="14" t="s">
        <v>12</v>
      </c>
      <c r="C24" s="14">
        <v>3</v>
      </c>
      <c r="D24" s="18" t="s">
        <v>13</v>
      </c>
      <c r="E24" s="20">
        <v>300</v>
      </c>
    </row>
    <row r="25" spans="1:5">
      <c r="A25" s="12" t="s">
        <v>78</v>
      </c>
      <c r="B25" s="14">
        <v>377</v>
      </c>
      <c r="C25" s="14">
        <v>13281</v>
      </c>
      <c r="D25" s="18" t="s">
        <v>16</v>
      </c>
      <c r="E25" s="20">
        <v>19922</v>
      </c>
    </row>
    <row r="26" spans="1:5">
      <c r="A26" s="12" t="s">
        <v>79</v>
      </c>
      <c r="B26" s="14">
        <v>65405.5</v>
      </c>
      <c r="C26" s="14">
        <v>16510445</v>
      </c>
      <c r="D26" s="18" t="s">
        <v>72</v>
      </c>
      <c r="E26" s="20">
        <v>35497457</v>
      </c>
    </row>
    <row r="27" spans="1:5">
      <c r="A27" s="12" t="s">
        <v>80</v>
      </c>
      <c r="B27" s="14" t="s">
        <v>12</v>
      </c>
      <c r="C27" s="14">
        <v>22843</v>
      </c>
      <c r="D27" s="18" t="s">
        <v>72</v>
      </c>
      <c r="E27" s="20">
        <v>13706</v>
      </c>
    </row>
    <row r="28" spans="1:5">
      <c r="A28" s="12" t="s">
        <v>81</v>
      </c>
      <c r="B28" s="14">
        <v>415.5</v>
      </c>
      <c r="C28" s="14">
        <v>99272</v>
      </c>
      <c r="D28" s="18" t="s">
        <v>10</v>
      </c>
      <c r="E28" s="20">
        <v>277962</v>
      </c>
    </row>
    <row r="29" spans="1:5">
      <c r="A29" s="12" t="s">
        <v>82</v>
      </c>
      <c r="B29" s="14">
        <v>220</v>
      </c>
      <c r="C29" s="14">
        <v>33641</v>
      </c>
      <c r="D29" s="18" t="s">
        <v>16</v>
      </c>
      <c r="E29" s="20">
        <v>67282</v>
      </c>
    </row>
    <row r="30" spans="1:5">
      <c r="A30" s="12" t="s">
        <v>83</v>
      </c>
      <c r="B30" s="14">
        <v>2593.5</v>
      </c>
      <c r="C30" s="14">
        <v>441027</v>
      </c>
      <c r="D30" s="18" t="s">
        <v>10</v>
      </c>
      <c r="E30" s="20">
        <v>926157</v>
      </c>
    </row>
    <row r="31" spans="1:5">
      <c r="A31" s="12" t="s">
        <v>84</v>
      </c>
      <c r="B31" s="14">
        <v>6</v>
      </c>
      <c r="C31" s="14">
        <v>2608</v>
      </c>
      <c r="D31" s="18" t="s">
        <v>72</v>
      </c>
      <c r="E31" s="20">
        <v>3260</v>
      </c>
    </row>
    <row r="32" spans="1:5">
      <c r="A32" s="12" t="s">
        <v>85</v>
      </c>
      <c r="B32" s="14">
        <v>300</v>
      </c>
      <c r="C32" s="14">
        <v>300</v>
      </c>
      <c r="D32" s="18" t="s">
        <v>13</v>
      </c>
      <c r="E32" s="20">
        <v>90000</v>
      </c>
    </row>
    <row r="33" spans="1:5" ht="15.75" thickBot="1">
      <c r="A33" s="13" t="s">
        <v>34</v>
      </c>
      <c r="B33" s="15">
        <f>+SUM(B2:B32)</f>
        <v>83175</v>
      </c>
      <c r="C33" s="15"/>
      <c r="D33" s="19"/>
      <c r="E33" s="15">
        <f>+SUM(E2:E32)</f>
        <v>41213508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C13" sqref="C13"/>
    </sheetView>
  </sheetViews>
  <sheetFormatPr defaultRowHeight="15"/>
  <cols>
    <col min="1" max="1" width="22.5703125" customWidth="1"/>
    <col min="2" max="2" width="10.5703125" bestFit="1" customWidth="1"/>
    <col min="3" max="3" width="11.5703125" bestFit="1" customWidth="1"/>
    <col min="5" max="5" width="14.28515625" bestFit="1" customWidth="1"/>
  </cols>
  <sheetData>
    <row r="1" spans="1:5" ht="15.75" thickBot="1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</row>
    <row r="2" spans="1:5">
      <c r="A2" s="12" t="s">
        <v>86</v>
      </c>
      <c r="B2" s="14">
        <v>83017</v>
      </c>
      <c r="C2" s="14">
        <v>581119</v>
      </c>
      <c r="D2" s="18" t="s">
        <v>13</v>
      </c>
      <c r="E2" s="20">
        <v>16271332</v>
      </c>
    </row>
    <row r="3" spans="1:5">
      <c r="A3" s="12" t="s">
        <v>87</v>
      </c>
      <c r="B3" s="14" t="s">
        <v>12</v>
      </c>
      <c r="C3" s="14">
        <v>6</v>
      </c>
      <c r="D3" s="18" t="s">
        <v>13</v>
      </c>
      <c r="E3" s="20">
        <v>4560</v>
      </c>
    </row>
    <row r="4" spans="1:5">
      <c r="A4" s="12" t="s">
        <v>88</v>
      </c>
      <c r="B4" s="14">
        <v>8823</v>
      </c>
      <c r="C4" s="14">
        <v>187558.5</v>
      </c>
      <c r="D4" s="18" t="s">
        <v>13</v>
      </c>
      <c r="E4" s="20">
        <v>2130665</v>
      </c>
    </row>
    <row r="5" spans="1:5">
      <c r="A5" s="12" t="s">
        <v>89</v>
      </c>
      <c r="B5" s="14">
        <v>50</v>
      </c>
      <c r="C5" s="14">
        <v>5</v>
      </c>
      <c r="D5" s="18" t="s">
        <v>13</v>
      </c>
      <c r="E5" s="20">
        <v>1375</v>
      </c>
    </row>
    <row r="6" spans="1:5">
      <c r="A6" s="12" t="s">
        <v>90</v>
      </c>
      <c r="B6" s="14">
        <v>88200</v>
      </c>
      <c r="C6" s="14">
        <v>125000</v>
      </c>
      <c r="D6" s="18" t="s">
        <v>91</v>
      </c>
      <c r="E6" s="20">
        <v>20250000</v>
      </c>
    </row>
    <row r="7" spans="1:5">
      <c r="A7" s="12" t="s">
        <v>92</v>
      </c>
      <c r="B7" s="14" t="s">
        <v>12</v>
      </c>
      <c r="C7" s="14">
        <v>50000</v>
      </c>
      <c r="D7" s="18" t="s">
        <v>13</v>
      </c>
      <c r="E7" s="20">
        <v>4650000</v>
      </c>
    </row>
    <row r="8" spans="1:5">
      <c r="A8" s="12" t="s">
        <v>93</v>
      </c>
      <c r="B8" s="14">
        <v>200</v>
      </c>
      <c r="C8" s="14">
        <v>5000</v>
      </c>
      <c r="D8" s="18" t="s">
        <v>31</v>
      </c>
      <c r="E8" s="20">
        <v>3750</v>
      </c>
    </row>
    <row r="9" spans="1:5">
      <c r="A9" s="12" t="s">
        <v>94</v>
      </c>
      <c r="B9" s="14">
        <v>112</v>
      </c>
      <c r="C9" s="14">
        <v>8715</v>
      </c>
      <c r="D9" s="18" t="s">
        <v>31</v>
      </c>
      <c r="E9" s="20">
        <v>43575</v>
      </c>
    </row>
    <row r="10" spans="1:5">
      <c r="A10" s="12" t="s">
        <v>95</v>
      </c>
      <c r="B10" s="14">
        <v>250</v>
      </c>
      <c r="C10" s="14" t="s">
        <v>12</v>
      </c>
      <c r="D10" s="18" t="s">
        <v>12</v>
      </c>
      <c r="E10" s="20">
        <v>250000</v>
      </c>
    </row>
    <row r="11" spans="1:5">
      <c r="A11" s="12" t="s">
        <v>96</v>
      </c>
      <c r="B11" s="14">
        <v>5</v>
      </c>
      <c r="C11" s="14">
        <v>400</v>
      </c>
      <c r="D11" s="18" t="s">
        <v>31</v>
      </c>
      <c r="E11" s="20">
        <v>2600</v>
      </c>
    </row>
    <row r="12" spans="1:5">
      <c r="A12" s="12" t="s">
        <v>97</v>
      </c>
      <c r="B12" s="14">
        <v>1000</v>
      </c>
      <c r="C12" s="14" t="s">
        <v>12</v>
      </c>
      <c r="D12" s="18" t="s">
        <v>12</v>
      </c>
      <c r="E12" s="20">
        <v>160000</v>
      </c>
    </row>
    <row r="13" spans="1:5">
      <c r="A13" s="12" t="s">
        <v>98</v>
      </c>
      <c r="B13" s="14">
        <v>575</v>
      </c>
      <c r="C13" s="14">
        <v>2875</v>
      </c>
      <c r="D13" s="18" t="s">
        <v>13</v>
      </c>
      <c r="E13" s="20">
        <v>57500</v>
      </c>
    </row>
    <row r="14" spans="1:5" ht="15.75" thickBot="1">
      <c r="A14" s="13" t="s">
        <v>34</v>
      </c>
      <c r="B14" s="15">
        <f>+SUM(B2:B13)</f>
        <v>182232</v>
      </c>
      <c r="C14" s="15"/>
      <c r="D14" s="19"/>
      <c r="E14" s="15">
        <f>+SUM(E2:E13)</f>
        <v>43825357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L21" sqref="L21"/>
    </sheetView>
  </sheetViews>
  <sheetFormatPr defaultRowHeight="15"/>
  <cols>
    <col min="1" max="1" width="17" customWidth="1"/>
    <col min="2" max="2" width="12.5703125" bestFit="1" customWidth="1"/>
    <col min="4" max="4" width="10.5703125" bestFit="1" customWidth="1"/>
  </cols>
  <sheetData>
    <row r="1" spans="1:4" ht="15.75" thickBot="1">
      <c r="A1" s="5" t="s">
        <v>99</v>
      </c>
      <c r="B1" s="5" t="s">
        <v>100</v>
      </c>
      <c r="C1" s="5" t="s">
        <v>4</v>
      </c>
      <c r="D1" s="5" t="s">
        <v>5</v>
      </c>
    </row>
    <row r="2" spans="1:4">
      <c r="A2" s="12" t="s">
        <v>101</v>
      </c>
      <c r="B2" s="20">
        <v>11000</v>
      </c>
      <c r="C2" s="18" t="s">
        <v>31</v>
      </c>
      <c r="D2" s="20">
        <v>5880</v>
      </c>
    </row>
    <row r="3" spans="1:4">
      <c r="A3" s="12" t="s">
        <v>102</v>
      </c>
      <c r="B3" s="20">
        <v>600000</v>
      </c>
      <c r="C3" s="18" t="s">
        <v>31</v>
      </c>
      <c r="D3" s="20">
        <v>72000</v>
      </c>
    </row>
    <row r="4" spans="1:4">
      <c r="A4" s="12" t="s">
        <v>103</v>
      </c>
      <c r="B4" s="20">
        <v>6000</v>
      </c>
      <c r="C4" s="18" t="s">
        <v>104</v>
      </c>
      <c r="D4" s="20">
        <v>4800</v>
      </c>
    </row>
    <row r="5" spans="1:4" ht="15.75" thickBot="1">
      <c r="A5" s="13" t="s">
        <v>34</v>
      </c>
      <c r="B5" s="21"/>
      <c r="C5" s="19"/>
      <c r="D5" s="21">
        <f>+SUM(D2:D4)</f>
        <v>82680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"/>
  <sheetViews>
    <sheetView workbookViewId="0">
      <selection activeCell="C8" sqref="C8"/>
    </sheetView>
  </sheetViews>
  <sheetFormatPr defaultRowHeight="15"/>
  <cols>
    <col min="1" max="1" width="13.5703125" customWidth="1"/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</row>
    <row r="2" spans="1:5">
      <c r="A2" s="12" t="s">
        <v>105</v>
      </c>
      <c r="B2" s="20">
        <v>50000</v>
      </c>
      <c r="C2" s="20">
        <v>564040</v>
      </c>
      <c r="D2" s="16" t="s">
        <v>72</v>
      </c>
      <c r="E2" s="20">
        <v>1635716</v>
      </c>
    </row>
    <row r="3" spans="1:5">
      <c r="A3" s="12" t="s">
        <v>106</v>
      </c>
      <c r="B3" s="20">
        <v>8000</v>
      </c>
      <c r="C3" s="20">
        <v>12000</v>
      </c>
      <c r="D3" s="16" t="s">
        <v>13</v>
      </c>
      <c r="E3" s="20">
        <v>288000</v>
      </c>
    </row>
    <row r="4" spans="1:5">
      <c r="A4" s="12" t="s">
        <v>107</v>
      </c>
      <c r="B4" s="20">
        <v>11860</v>
      </c>
      <c r="C4" s="20">
        <v>296500</v>
      </c>
      <c r="D4" s="16" t="s">
        <v>72</v>
      </c>
      <c r="E4" s="20">
        <v>815375</v>
      </c>
    </row>
    <row r="5" spans="1:5">
      <c r="A5" s="12" t="s">
        <v>108</v>
      </c>
      <c r="B5" s="20">
        <v>4200</v>
      </c>
      <c r="C5" s="20">
        <v>44600</v>
      </c>
      <c r="D5" s="16" t="s">
        <v>72</v>
      </c>
      <c r="E5" s="20">
        <v>140490</v>
      </c>
    </row>
    <row r="6" spans="1:5">
      <c r="A6" s="12" t="s">
        <v>109</v>
      </c>
      <c r="B6" s="20">
        <v>2500</v>
      </c>
      <c r="C6" s="20">
        <v>4500</v>
      </c>
      <c r="D6" s="16" t="s">
        <v>13</v>
      </c>
      <c r="E6" s="20">
        <v>108000</v>
      </c>
    </row>
    <row r="7" spans="1:5">
      <c r="A7" s="12" t="s">
        <v>110</v>
      </c>
      <c r="B7" s="20">
        <v>52300</v>
      </c>
      <c r="C7" s="20">
        <v>554400</v>
      </c>
      <c r="D7" s="16" t="s">
        <v>72</v>
      </c>
      <c r="E7" s="20">
        <v>1732500</v>
      </c>
    </row>
    <row r="8" spans="1:5" ht="15.75" thickBot="1">
      <c r="A8" s="13" t="s">
        <v>34</v>
      </c>
      <c r="B8" s="21">
        <f>+SUM(B2:B7)</f>
        <v>128860</v>
      </c>
      <c r="C8" s="21"/>
      <c r="D8" s="17"/>
      <c r="E8" s="21">
        <f>+SUM(E2:E7)</f>
        <v>4720081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5"/>
  <sheetViews>
    <sheetView workbookViewId="0">
      <selection activeCell="A46" sqref="A46"/>
    </sheetView>
  </sheetViews>
  <sheetFormatPr defaultRowHeight="15"/>
  <cols>
    <col min="1" max="1" width="18.7109375" customWidth="1"/>
    <col min="3" max="3" width="22.7109375" customWidth="1"/>
    <col min="4" max="4" width="21" customWidth="1"/>
    <col min="5" max="5" width="13.28515625" bestFit="1" customWidth="1"/>
  </cols>
  <sheetData>
    <row r="1" spans="1:5" ht="30.75" thickBot="1">
      <c r="A1" s="5" t="s">
        <v>111</v>
      </c>
      <c r="B1" s="5" t="s">
        <v>1</v>
      </c>
      <c r="C1" s="22" t="s">
        <v>112</v>
      </c>
      <c r="D1" s="5" t="s">
        <v>4</v>
      </c>
      <c r="E1" s="5" t="s">
        <v>5</v>
      </c>
    </row>
    <row r="2" spans="1:5">
      <c r="A2" t="s">
        <v>113</v>
      </c>
      <c r="B2" t="s">
        <v>114</v>
      </c>
      <c r="C2" s="8">
        <v>46747</v>
      </c>
      <c r="D2" s="10" t="s">
        <v>115</v>
      </c>
      <c r="E2" s="6">
        <v>7479520</v>
      </c>
    </row>
    <row r="3" spans="1:5">
      <c r="A3" t="s">
        <v>116</v>
      </c>
      <c r="B3" t="s">
        <v>114</v>
      </c>
      <c r="C3" s="8">
        <v>42010</v>
      </c>
      <c r="D3" s="10" t="s">
        <v>115</v>
      </c>
      <c r="E3" s="6">
        <v>5146225</v>
      </c>
    </row>
    <row r="4" spans="1:5">
      <c r="A4" t="s">
        <v>117</v>
      </c>
      <c r="B4" t="s">
        <v>114</v>
      </c>
      <c r="C4" s="8">
        <v>16305</v>
      </c>
      <c r="D4" s="10" t="s">
        <v>115</v>
      </c>
      <c r="E4" s="6">
        <v>652200</v>
      </c>
    </row>
    <row r="5" spans="1:5">
      <c r="A5" t="s">
        <v>118</v>
      </c>
      <c r="B5" t="s">
        <v>114</v>
      </c>
      <c r="C5" s="8">
        <v>1665</v>
      </c>
      <c r="D5" s="10" t="s">
        <v>115</v>
      </c>
      <c r="E5" s="6">
        <v>303030</v>
      </c>
    </row>
    <row r="6" spans="1:5">
      <c r="A6" t="s">
        <v>119</v>
      </c>
      <c r="B6" t="s">
        <v>114</v>
      </c>
      <c r="C6" s="8">
        <v>21938</v>
      </c>
      <c r="D6" s="10" t="s">
        <v>115</v>
      </c>
      <c r="E6" s="6">
        <v>142597</v>
      </c>
    </row>
    <row r="7" spans="1:5" ht="15.75" thickBot="1">
      <c r="A7" t="s">
        <v>120</v>
      </c>
      <c r="B7" t="s">
        <v>114</v>
      </c>
      <c r="C7" s="8">
        <v>8048</v>
      </c>
      <c r="D7" s="10" t="s">
        <v>115</v>
      </c>
      <c r="E7" s="6">
        <v>24144</v>
      </c>
    </row>
    <row r="8" spans="1:5">
      <c r="A8" s="4" t="s">
        <v>34</v>
      </c>
      <c r="B8" s="4"/>
      <c r="C8" s="9"/>
      <c r="D8" s="11"/>
      <c r="E8" s="7">
        <f>+SUM(E2:E7)</f>
        <v>13747716</v>
      </c>
    </row>
    <row r="9" spans="1:5">
      <c r="C9" s="8"/>
      <c r="D9" s="10"/>
      <c r="E9" s="6"/>
    </row>
    <row r="10" spans="1:5">
      <c r="A10" t="s">
        <v>121</v>
      </c>
      <c r="B10" t="s">
        <v>121</v>
      </c>
      <c r="C10" s="8">
        <v>16500</v>
      </c>
      <c r="D10" s="10" t="s">
        <v>115</v>
      </c>
      <c r="E10" s="6">
        <v>90750</v>
      </c>
    </row>
    <row r="11" spans="1:5">
      <c r="A11" t="s">
        <v>122</v>
      </c>
      <c r="B11" t="s">
        <v>121</v>
      </c>
      <c r="C11" s="8">
        <v>157500</v>
      </c>
      <c r="D11" s="10" t="s">
        <v>115</v>
      </c>
      <c r="E11" s="6">
        <v>2455425</v>
      </c>
    </row>
    <row r="12" spans="1:5">
      <c r="A12" t="s">
        <v>123</v>
      </c>
      <c r="B12" t="s">
        <v>121</v>
      </c>
      <c r="C12" s="8">
        <v>1686250</v>
      </c>
      <c r="D12" s="10" t="s">
        <v>31</v>
      </c>
      <c r="E12" s="6">
        <v>640775</v>
      </c>
    </row>
    <row r="13" spans="1:5" ht="15.75" thickBot="1">
      <c r="A13" t="s">
        <v>124</v>
      </c>
      <c r="B13" t="s">
        <v>121</v>
      </c>
      <c r="C13" s="8" t="s">
        <v>12</v>
      </c>
      <c r="D13" s="10" t="s">
        <v>125</v>
      </c>
      <c r="E13" s="6">
        <v>19688</v>
      </c>
    </row>
    <row r="14" spans="1:5">
      <c r="A14" s="4" t="s">
        <v>34</v>
      </c>
      <c r="B14" s="4"/>
      <c r="C14" s="9"/>
      <c r="D14" s="11"/>
      <c r="E14" s="7">
        <f>+SUM(E10:E13)</f>
        <v>3206638</v>
      </c>
    </row>
    <row r="15" spans="1:5">
      <c r="C15" s="8"/>
      <c r="D15" s="10"/>
      <c r="E15" s="6"/>
    </row>
    <row r="16" spans="1:5" ht="15.75" thickBot="1">
      <c r="A16" t="s">
        <v>126</v>
      </c>
      <c r="B16" t="s">
        <v>127</v>
      </c>
      <c r="C16" s="8">
        <v>9600</v>
      </c>
      <c r="D16" s="10" t="s">
        <v>115</v>
      </c>
      <c r="E16" s="6">
        <v>374400</v>
      </c>
    </row>
    <row r="17" spans="1:5">
      <c r="A17" s="4" t="s">
        <v>34</v>
      </c>
      <c r="B17" s="4"/>
      <c r="C17" s="9"/>
      <c r="D17" s="11"/>
      <c r="E17" s="7">
        <f>+SUM(E16)</f>
        <v>374400</v>
      </c>
    </row>
    <row r="18" spans="1:5">
      <c r="C18" s="8"/>
      <c r="D18" s="10"/>
      <c r="E18" s="6"/>
    </row>
    <row r="19" spans="1:5">
      <c r="A19" t="s">
        <v>128</v>
      </c>
      <c r="B19" t="s">
        <v>129</v>
      </c>
      <c r="C19" s="8">
        <v>51450</v>
      </c>
      <c r="D19" s="10" t="s">
        <v>115</v>
      </c>
      <c r="E19" s="6">
        <v>479160</v>
      </c>
    </row>
    <row r="20" spans="1:5">
      <c r="A20" t="s">
        <v>130</v>
      </c>
      <c r="B20" t="s">
        <v>129</v>
      </c>
      <c r="C20" s="8">
        <v>598950</v>
      </c>
      <c r="D20" s="10" t="s">
        <v>115</v>
      </c>
      <c r="E20" s="6">
        <v>958320</v>
      </c>
    </row>
    <row r="21" spans="1:5">
      <c r="A21" t="s">
        <v>131</v>
      </c>
      <c r="B21" t="s">
        <v>129</v>
      </c>
      <c r="C21" s="8">
        <v>9680</v>
      </c>
      <c r="D21" s="10" t="s">
        <v>115</v>
      </c>
      <c r="E21" s="6">
        <v>12100</v>
      </c>
    </row>
    <row r="22" spans="1:5">
      <c r="A22" t="s">
        <v>132</v>
      </c>
      <c r="B22" t="s">
        <v>129</v>
      </c>
      <c r="C22" s="8">
        <v>1815</v>
      </c>
      <c r="D22" s="10" t="s">
        <v>115</v>
      </c>
      <c r="E22" s="6">
        <v>6353</v>
      </c>
    </row>
    <row r="23" spans="1:5" ht="15.75" thickBot="1">
      <c r="A23" t="s">
        <v>133</v>
      </c>
      <c r="B23" t="s">
        <v>129</v>
      </c>
      <c r="C23" s="8">
        <v>1099800</v>
      </c>
      <c r="D23" s="10" t="s">
        <v>134</v>
      </c>
      <c r="E23" s="6">
        <v>549900</v>
      </c>
    </row>
    <row r="24" spans="1:5">
      <c r="A24" s="4" t="s">
        <v>34</v>
      </c>
      <c r="B24" s="4"/>
      <c r="C24" s="9"/>
      <c r="D24" s="11"/>
      <c r="E24" s="7">
        <f>+SUM(E19:E23)</f>
        <v>2005833</v>
      </c>
    </row>
    <row r="25" spans="1:5">
      <c r="C25" s="8"/>
      <c r="D25" s="10"/>
      <c r="E25" s="6"/>
    </row>
    <row r="26" spans="1:5">
      <c r="A26" t="s">
        <v>135</v>
      </c>
      <c r="B26" t="s">
        <v>136</v>
      </c>
      <c r="C26" s="8">
        <v>9035157</v>
      </c>
      <c r="D26" s="10" t="s">
        <v>137</v>
      </c>
      <c r="E26" s="6">
        <v>2846074</v>
      </c>
    </row>
    <row r="27" spans="1:5">
      <c r="A27" t="s">
        <v>138</v>
      </c>
      <c r="B27" t="s">
        <v>136</v>
      </c>
      <c r="C27" s="8">
        <v>653000</v>
      </c>
      <c r="D27" s="10" t="s">
        <v>137</v>
      </c>
      <c r="E27" s="6">
        <v>718300</v>
      </c>
    </row>
    <row r="28" spans="1:5">
      <c r="A28" t="s">
        <v>139</v>
      </c>
      <c r="B28" t="s">
        <v>136</v>
      </c>
      <c r="C28" s="8">
        <v>83000</v>
      </c>
      <c r="D28" s="10" t="s">
        <v>137</v>
      </c>
      <c r="E28" s="6">
        <v>70550</v>
      </c>
    </row>
    <row r="29" spans="1:5" ht="15.75" thickBot="1">
      <c r="A29" t="s">
        <v>140</v>
      </c>
      <c r="B29" t="s">
        <v>136</v>
      </c>
      <c r="C29" s="8">
        <v>834211</v>
      </c>
      <c r="D29" s="10" t="s">
        <v>31</v>
      </c>
      <c r="E29" s="6">
        <v>150158</v>
      </c>
    </row>
    <row r="30" spans="1:5" ht="17.25">
      <c r="A30" s="4" t="s">
        <v>34</v>
      </c>
      <c r="B30" s="4"/>
      <c r="C30" s="9"/>
      <c r="D30" s="11"/>
      <c r="E30" s="23">
        <f>+SUM(E26:E29)</f>
        <v>3785082</v>
      </c>
    </row>
    <row r="32" spans="1:5" ht="17.25">
      <c r="A32" s="29" t="s">
        <v>141</v>
      </c>
      <c r="B32" s="29"/>
      <c r="C32" s="29"/>
      <c r="D32" s="29"/>
      <c r="E32" s="24">
        <f>+SUM(E8,E14,E17,E24,E30)</f>
        <v>23119669</v>
      </c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6" spans="1:9">
      <c r="A36" s="29" t="s">
        <v>142</v>
      </c>
      <c r="B36" s="29"/>
      <c r="C36" s="29"/>
      <c r="D36" s="26">
        <v>422232</v>
      </c>
    </row>
    <row r="37" spans="1:9">
      <c r="A37" s="29" t="s">
        <v>143</v>
      </c>
      <c r="B37" s="29"/>
      <c r="C37" s="29"/>
      <c r="D37" s="26">
        <v>2122178</v>
      </c>
    </row>
    <row r="39" spans="1:9">
      <c r="A39" s="29" t="s">
        <v>144</v>
      </c>
      <c r="B39" s="29"/>
      <c r="C39" s="29"/>
      <c r="E39" s="26">
        <v>143176175</v>
      </c>
    </row>
    <row r="40" spans="1:9">
      <c r="A40" s="29" t="s">
        <v>145</v>
      </c>
      <c r="B40" s="29"/>
      <c r="C40" s="29"/>
      <c r="E40" s="28">
        <v>90000</v>
      </c>
    </row>
    <row r="41" spans="1:9">
      <c r="A41" s="29" t="s">
        <v>146</v>
      </c>
      <c r="B41" s="29"/>
      <c r="C41" s="29"/>
      <c r="D41" s="2"/>
      <c r="E41" s="27">
        <f>+SUM(E39:E40)</f>
        <v>143266175</v>
      </c>
    </row>
    <row r="44" spans="1:9">
      <c r="A44" t="s">
        <v>147</v>
      </c>
    </row>
    <row r="45" spans="1:9">
      <c r="A45" t="s">
        <v>148</v>
      </c>
    </row>
  </sheetData>
  <mergeCells count="6">
    <mergeCell ref="A41:C41"/>
    <mergeCell ref="A32:D32"/>
    <mergeCell ref="A36:C36"/>
    <mergeCell ref="A37:C37"/>
    <mergeCell ref="A39:C39"/>
    <mergeCell ref="A40:C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2025-05-10T17:46:05Z</dcterms:created>
  <dcterms:modified xsi:type="dcterms:W3CDTF">2025-05-14T20:12:27Z</dcterms:modified>
  <cp:category/>
  <cp:contentStatus/>
</cp:coreProperties>
</file>