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7FA6C864-842A-4B46-946B-BE613BB5EB6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1940" sheetId="2" r:id="rId2"/>
    <sheet name="Field Crops -1940" sheetId="3" r:id="rId3"/>
    <sheet name="Grain -1940 " sheetId="4" r:id="rId4"/>
    <sheet name="Livestock Products -1940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" l="1"/>
  <c r="E23" i="5"/>
  <c r="E20" i="5"/>
  <c r="E15" i="5"/>
  <c r="E12" i="5"/>
  <c r="E7" i="5"/>
  <c r="E25" i="5" s="1"/>
  <c r="E7" i="4"/>
  <c r="B7" i="4"/>
  <c r="E10" i="3"/>
  <c r="B10" i="3"/>
  <c r="E18" i="2"/>
  <c r="B18" i="2"/>
  <c r="F44" i="1"/>
  <c r="C44" i="1"/>
  <c r="F37" i="1"/>
  <c r="C37" i="1"/>
  <c r="F30" i="1"/>
  <c r="C30" i="1"/>
  <c r="F23" i="1"/>
  <c r="C23" i="1"/>
</calcChain>
</file>

<file path=xl/sharedStrings.xml><?xml version="1.0" encoding="utf-8"?>
<sst xmlns="http://schemas.openxmlformats.org/spreadsheetml/2006/main" count="252" uniqueCount="107">
  <si>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</si>
  <si>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</si>
  <si>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</si>
  <si>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</si>
  <si>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</si>
  <si>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</si>
  <si>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</si>
  <si>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</si>
  <si>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</si>
  <si>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</si>
  <si>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tons</t>
  </si>
  <si>
    <t>Apricots, dried</t>
  </si>
  <si>
    <t>---</t>
  </si>
  <si>
    <t>Berries</t>
  </si>
  <si>
    <t>crates</t>
  </si>
  <si>
    <t>Figs</t>
  </si>
  <si>
    <t>lugs</t>
  </si>
  <si>
    <t>Figs, dried</t>
  </si>
  <si>
    <t>Nectarines</t>
  </si>
  <si>
    <t>Olives</t>
  </si>
  <si>
    <t>Peaches</t>
  </si>
  <si>
    <t>Peaches, dried</t>
  </si>
  <si>
    <t>Pears</t>
  </si>
  <si>
    <t>Persimmons</t>
  </si>
  <si>
    <t>Plums</t>
  </si>
  <si>
    <t>Pomegranates</t>
  </si>
  <si>
    <t>Prunes</t>
  </si>
  <si>
    <t>Quinces</t>
  </si>
  <si>
    <t>Almonds</t>
  </si>
  <si>
    <t>Pecans</t>
  </si>
  <si>
    <t>Walnuts</t>
  </si>
  <si>
    <t>Family Orchard</t>
  </si>
  <si>
    <t>Total</t>
  </si>
  <si>
    <t>Citrus Fruit</t>
  </si>
  <si>
    <t>Grapefruit</t>
  </si>
  <si>
    <t>Oranges</t>
  </si>
  <si>
    <t>Tangerines</t>
  </si>
  <si>
    <t>Lemons</t>
  </si>
  <si>
    <t>Grapes</t>
  </si>
  <si>
    <t>Table</t>
  </si>
  <si>
    <t>Wine</t>
  </si>
  <si>
    <t>Raisins</t>
  </si>
  <si>
    <t>Raisins, Zante Currants</t>
  </si>
  <si>
    <t>Melons</t>
  </si>
  <si>
    <t>Watermelons</t>
  </si>
  <si>
    <t>Cantaloupes</t>
  </si>
  <si>
    <t>Honey Dew</t>
  </si>
  <si>
    <t>Other Melons</t>
  </si>
  <si>
    <t>Potatoes</t>
  </si>
  <si>
    <t>sacks</t>
  </si>
  <si>
    <t>Onions</t>
  </si>
  <si>
    <t>Sweet Potatoes</t>
  </si>
  <si>
    <t>Peas</t>
  </si>
  <si>
    <t>Lettuce</t>
  </si>
  <si>
    <t>Cabbage</t>
  </si>
  <si>
    <t>Corn</t>
  </si>
  <si>
    <t>Carrots</t>
  </si>
  <si>
    <t>Tomatoes</t>
  </si>
  <si>
    <t>Peppers</t>
  </si>
  <si>
    <t>Cucumbers</t>
  </si>
  <si>
    <t>Green Beans</t>
  </si>
  <si>
    <t>Squash</t>
  </si>
  <si>
    <t>Egg Plant</t>
  </si>
  <si>
    <t>Beans - Black Eyes</t>
  </si>
  <si>
    <t>Spinach</t>
  </si>
  <si>
    <t>Cotton</t>
  </si>
  <si>
    <t>bales</t>
  </si>
  <si>
    <t>Cotton Seed</t>
  </si>
  <si>
    <t>Alfalfa</t>
  </si>
  <si>
    <t>Alfalfa Seed</t>
  </si>
  <si>
    <t>pounds</t>
  </si>
  <si>
    <t>Silage</t>
  </si>
  <si>
    <t>Nursery Stock</t>
  </si>
  <si>
    <t>Honey and Products</t>
  </si>
  <si>
    <t>Sugar Beets</t>
  </si>
  <si>
    <t>Barley</t>
  </si>
  <si>
    <t>Milo Maize</t>
  </si>
  <si>
    <t>Wheat</t>
  </si>
  <si>
    <t>Grain Hay</t>
  </si>
  <si>
    <t>Flax</t>
  </si>
  <si>
    <t>bushel</t>
  </si>
  <si>
    <t>Item</t>
  </si>
  <si>
    <t>Quantity</t>
  </si>
  <si>
    <t>Steers</t>
  </si>
  <si>
    <t>Cattle</t>
  </si>
  <si>
    <t>Head</t>
  </si>
  <si>
    <t>Cows</t>
  </si>
  <si>
    <t>Calves</t>
  </si>
  <si>
    <t>Bulls</t>
  </si>
  <si>
    <t>Hides - Cow</t>
  </si>
  <si>
    <t>Sheep</t>
  </si>
  <si>
    <t>Lambs</t>
  </si>
  <si>
    <t>Wool</t>
  </si>
  <si>
    <t>lbs.</t>
  </si>
  <si>
    <t>Hogs</t>
  </si>
  <si>
    <t>Swine</t>
  </si>
  <si>
    <t>Turkeys</t>
  </si>
  <si>
    <t>Poultry</t>
  </si>
  <si>
    <t>Eggs</t>
  </si>
  <si>
    <t>Dozen</t>
  </si>
  <si>
    <t>Milk and Butterfat</t>
  </si>
  <si>
    <t>Dairy</t>
  </si>
  <si>
    <t>Grand Total of Livestock</t>
  </si>
  <si>
    <t>Total value of all crops</t>
  </si>
  <si>
    <t>Total value of all crops including livestock</t>
  </si>
  <si>
    <t>Total money received on all Government payments of the AAA program</t>
  </si>
  <si>
    <t>Total returns to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</si>
</sst>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3" fillId="0" borderId="4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3" fillId="0" borderId="0" xfId="0" applyNumberFormat="1" applyFont="1"/>
    <xf numFmtId="0" fontId="0" fillId="2" borderId="0" xfId="0" applyFill="1"/>
    <xf numFmtId="165" fontId="5" fillId="0" borderId="0" xfId="2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6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D43" sqref="D43"/>
    </sheetView>
  </sheetViews>
  <sheetFormatPr defaultRowHeight="15"/>
  <cols>
    <col min="1" max="1" width="16.85546875" customWidth="1"/>
    <col min="2" max="2" width="16.285156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8">
        <v>67</v>
      </c>
      <c r="D3" s="6">
        <v>1000</v>
      </c>
      <c r="E3" s="10" t="s">
        <v>8</v>
      </c>
      <c r="F3" s="6">
        <v>1000</v>
      </c>
    </row>
    <row r="4" spans="1:6">
      <c r="A4" t="s">
        <v>9</v>
      </c>
      <c r="B4" t="s">
        <v>6</v>
      </c>
      <c r="C4" s="8">
        <v>491.5</v>
      </c>
      <c r="D4" s="6">
        <v>675</v>
      </c>
      <c r="E4" s="10" t="s">
        <v>10</v>
      </c>
      <c r="F4" s="6">
        <v>54000</v>
      </c>
    </row>
    <row r="5" spans="1:6">
      <c r="A5" t="s">
        <v>11</v>
      </c>
      <c r="B5" t="s">
        <v>6</v>
      </c>
      <c r="C5" s="8" t="s">
        <v>12</v>
      </c>
      <c r="D5" s="6">
        <v>2</v>
      </c>
      <c r="E5" s="10" t="s">
        <v>10</v>
      </c>
      <c r="F5" s="6">
        <v>350</v>
      </c>
    </row>
    <row r="6" spans="1:6">
      <c r="A6" t="s">
        <v>13</v>
      </c>
      <c r="B6" t="s">
        <v>6</v>
      </c>
      <c r="C6" s="8">
        <v>60</v>
      </c>
      <c r="D6" s="6">
        <v>5120</v>
      </c>
      <c r="E6" s="10" t="s">
        <v>14</v>
      </c>
      <c r="F6" s="6">
        <v>5632</v>
      </c>
    </row>
    <row r="7" spans="1:6">
      <c r="A7" t="s">
        <v>15</v>
      </c>
      <c r="B7" t="s">
        <v>6</v>
      </c>
      <c r="C7" s="8">
        <v>21.5</v>
      </c>
      <c r="D7" s="6">
        <v>1571</v>
      </c>
      <c r="E7" s="10" t="s">
        <v>16</v>
      </c>
      <c r="F7" s="6">
        <v>1571</v>
      </c>
    </row>
    <row r="8" spans="1:6">
      <c r="A8" t="s">
        <v>17</v>
      </c>
      <c r="B8" t="s">
        <v>6</v>
      </c>
      <c r="C8" s="8" t="s">
        <v>12</v>
      </c>
      <c r="D8" s="6">
        <v>4</v>
      </c>
      <c r="E8" s="10" t="s">
        <v>10</v>
      </c>
      <c r="F8" s="6">
        <v>340</v>
      </c>
    </row>
    <row r="9" spans="1:6">
      <c r="A9" t="s">
        <v>18</v>
      </c>
      <c r="B9" t="s">
        <v>6</v>
      </c>
      <c r="C9" s="8">
        <v>69</v>
      </c>
      <c r="D9" s="6">
        <v>2391</v>
      </c>
      <c r="E9" s="10" t="s">
        <v>16</v>
      </c>
      <c r="F9" s="6">
        <v>2989</v>
      </c>
    </row>
    <row r="10" spans="1:6">
      <c r="A10" t="s">
        <v>19</v>
      </c>
      <c r="B10" t="s">
        <v>6</v>
      </c>
      <c r="C10" s="8">
        <v>420</v>
      </c>
      <c r="D10" s="6">
        <v>415</v>
      </c>
      <c r="E10" s="10" t="s">
        <v>10</v>
      </c>
      <c r="F10" s="6">
        <v>29880</v>
      </c>
    </row>
    <row r="11" spans="1:6">
      <c r="A11" t="s">
        <v>20</v>
      </c>
      <c r="B11" t="s">
        <v>6</v>
      </c>
      <c r="C11" s="8">
        <v>779.5</v>
      </c>
      <c r="D11" s="6">
        <v>1044</v>
      </c>
      <c r="E11" s="10" t="s">
        <v>10</v>
      </c>
      <c r="F11" s="6">
        <v>78300</v>
      </c>
    </row>
    <row r="12" spans="1:6">
      <c r="A12" t="s">
        <v>21</v>
      </c>
      <c r="B12" t="s">
        <v>6</v>
      </c>
      <c r="C12" s="8" t="s">
        <v>12</v>
      </c>
      <c r="D12" s="6">
        <v>377</v>
      </c>
      <c r="E12" s="10" t="s">
        <v>10</v>
      </c>
      <c r="F12" s="6">
        <v>60320</v>
      </c>
    </row>
    <row r="13" spans="1:6">
      <c r="A13" t="s">
        <v>22</v>
      </c>
      <c r="B13" t="s">
        <v>6</v>
      </c>
      <c r="C13" s="8">
        <v>179</v>
      </c>
      <c r="D13" s="6">
        <v>557</v>
      </c>
      <c r="E13" s="10" t="s">
        <v>10</v>
      </c>
      <c r="F13" s="6">
        <v>41775</v>
      </c>
    </row>
    <row r="14" spans="1:6">
      <c r="A14" t="s">
        <v>23</v>
      </c>
      <c r="B14" t="s">
        <v>6</v>
      </c>
      <c r="C14" s="8">
        <v>19</v>
      </c>
      <c r="D14" s="6">
        <v>10662</v>
      </c>
      <c r="E14" s="10" t="s">
        <v>16</v>
      </c>
      <c r="F14" s="6">
        <v>5331</v>
      </c>
    </row>
    <row r="15" spans="1:6">
      <c r="A15" t="s">
        <v>24</v>
      </c>
      <c r="B15" t="s">
        <v>6</v>
      </c>
      <c r="C15" s="8">
        <v>1660.1</v>
      </c>
      <c r="D15" s="6">
        <v>4722</v>
      </c>
      <c r="E15" s="10" t="s">
        <v>10</v>
      </c>
      <c r="F15" s="6">
        <v>401370</v>
      </c>
    </row>
    <row r="16" spans="1:6">
      <c r="A16" t="s">
        <v>25</v>
      </c>
      <c r="B16" t="s">
        <v>6</v>
      </c>
      <c r="C16" s="8">
        <v>61</v>
      </c>
      <c r="D16" s="6">
        <v>12000</v>
      </c>
      <c r="E16" s="10" t="s">
        <v>16</v>
      </c>
      <c r="F16" s="6">
        <v>4800</v>
      </c>
    </row>
    <row r="17" spans="1:6">
      <c r="A17" t="s">
        <v>26</v>
      </c>
      <c r="B17" t="s">
        <v>6</v>
      </c>
      <c r="C17" s="8">
        <v>118.4</v>
      </c>
      <c r="D17" s="6">
        <v>11239</v>
      </c>
      <c r="E17" s="10" t="s">
        <v>16</v>
      </c>
      <c r="F17" s="6">
        <v>6181</v>
      </c>
    </row>
    <row r="18" spans="1:6">
      <c r="A18" t="s">
        <v>27</v>
      </c>
      <c r="B18" t="s">
        <v>6</v>
      </c>
      <c r="C18" s="8">
        <v>10</v>
      </c>
      <c r="D18" s="6">
        <v>6525</v>
      </c>
      <c r="E18" s="10" t="s">
        <v>16</v>
      </c>
      <c r="F18" s="6">
        <v>3262</v>
      </c>
    </row>
    <row r="19" spans="1:6">
      <c r="A19" t="s">
        <v>28</v>
      </c>
      <c r="B19" t="s">
        <v>6</v>
      </c>
      <c r="C19" s="8">
        <v>100</v>
      </c>
      <c r="D19" s="6">
        <v>32</v>
      </c>
      <c r="E19" s="10" t="s">
        <v>10</v>
      </c>
      <c r="F19" s="6">
        <v>6400</v>
      </c>
    </row>
    <row r="20" spans="1:6">
      <c r="A20" t="s">
        <v>29</v>
      </c>
      <c r="B20" t="s">
        <v>6</v>
      </c>
      <c r="C20" s="8">
        <v>48.5</v>
      </c>
      <c r="D20" s="6">
        <v>5</v>
      </c>
      <c r="E20" s="10" t="s">
        <v>10</v>
      </c>
      <c r="F20" s="6">
        <v>1500</v>
      </c>
    </row>
    <row r="21" spans="1:6">
      <c r="A21" t="s">
        <v>30</v>
      </c>
      <c r="B21" t="s">
        <v>6</v>
      </c>
      <c r="C21" s="8">
        <v>46</v>
      </c>
      <c r="D21" s="6">
        <v>17.5</v>
      </c>
      <c r="E21" s="10" t="s">
        <v>10</v>
      </c>
      <c r="F21" s="6">
        <v>3063</v>
      </c>
    </row>
    <row r="22" spans="1:6" ht="15.75" thickBot="1">
      <c r="A22" t="s">
        <v>31</v>
      </c>
      <c r="B22" t="s">
        <v>6</v>
      </c>
      <c r="C22" s="8">
        <v>140</v>
      </c>
      <c r="D22" s="6">
        <v>450</v>
      </c>
      <c r="E22" s="10" t="s">
        <v>10</v>
      </c>
      <c r="F22" s="6">
        <v>15750</v>
      </c>
    </row>
    <row r="23" spans="1:6">
      <c r="A23" s="5" t="s">
        <v>32</v>
      </c>
      <c r="B23" s="5"/>
      <c r="C23" s="9">
        <f>+SUM(C3:C22)</f>
        <v>4290.5</v>
      </c>
      <c r="D23" s="7"/>
      <c r="E23" s="11"/>
      <c r="F23" s="9">
        <f>+SUM(F3:F22)</f>
        <v>723814</v>
      </c>
    </row>
    <row r="24" spans="1:6">
      <c r="C24" s="8"/>
      <c r="D24" s="6"/>
      <c r="E24" s="10"/>
      <c r="F24" s="6"/>
    </row>
    <row r="25" spans="1:6">
      <c r="A25" s="4" t="s">
        <v>33</v>
      </c>
      <c r="C25" s="8"/>
      <c r="D25" s="6"/>
      <c r="E25" s="10"/>
      <c r="F25" s="6"/>
    </row>
    <row r="26" spans="1:6">
      <c r="A26" t="s">
        <v>34</v>
      </c>
      <c r="B26" t="s">
        <v>33</v>
      </c>
      <c r="C26" s="8">
        <v>37</v>
      </c>
      <c r="D26" s="6">
        <v>3925</v>
      </c>
      <c r="E26" s="10" t="s">
        <v>8</v>
      </c>
      <c r="F26" s="6">
        <v>1962</v>
      </c>
    </row>
    <row r="27" spans="1:6">
      <c r="A27" t="s">
        <v>35</v>
      </c>
      <c r="B27" t="s">
        <v>33</v>
      </c>
      <c r="C27" s="8">
        <v>1370.5</v>
      </c>
      <c r="D27" s="6">
        <v>183832</v>
      </c>
      <c r="E27" s="10" t="s">
        <v>8</v>
      </c>
      <c r="F27" s="6">
        <v>303323</v>
      </c>
    </row>
    <row r="28" spans="1:6">
      <c r="A28" t="s">
        <v>36</v>
      </c>
      <c r="B28" t="s">
        <v>33</v>
      </c>
      <c r="C28" s="8">
        <v>87</v>
      </c>
      <c r="D28" s="6">
        <v>8790</v>
      </c>
      <c r="E28" s="10" t="s">
        <v>16</v>
      </c>
      <c r="F28" s="6">
        <v>7911</v>
      </c>
    </row>
    <row r="29" spans="1:6" ht="15.75" thickBot="1">
      <c r="A29" t="s">
        <v>37</v>
      </c>
      <c r="B29" t="s">
        <v>33</v>
      </c>
      <c r="C29" s="8">
        <v>11</v>
      </c>
      <c r="D29" s="6">
        <v>1413</v>
      </c>
      <c r="E29" s="10" t="s">
        <v>8</v>
      </c>
      <c r="F29" s="6">
        <v>2826</v>
      </c>
    </row>
    <row r="30" spans="1:6">
      <c r="A30" s="5" t="s">
        <v>32</v>
      </c>
      <c r="B30" s="5"/>
      <c r="C30" s="9">
        <f>+SUM(C26:C29)</f>
        <v>1505.5</v>
      </c>
      <c r="D30" s="7"/>
      <c r="E30" s="11"/>
      <c r="F30" s="9">
        <f>+SUM(F26:F29)</f>
        <v>316022</v>
      </c>
    </row>
    <row r="31" spans="1:6">
      <c r="C31" s="8"/>
      <c r="D31" s="6"/>
      <c r="E31" s="10"/>
      <c r="F31" s="6"/>
    </row>
    <row r="32" spans="1:6">
      <c r="A32" s="4" t="s">
        <v>38</v>
      </c>
      <c r="C32" s="8"/>
      <c r="D32" s="6"/>
      <c r="E32" s="10"/>
      <c r="F32" s="6"/>
    </row>
    <row r="33" spans="1:6">
      <c r="A33" t="s">
        <v>39</v>
      </c>
      <c r="B33" t="s">
        <v>38</v>
      </c>
      <c r="C33" s="8">
        <v>16263.5</v>
      </c>
      <c r="D33" s="6">
        <v>76364</v>
      </c>
      <c r="E33" s="10" t="s">
        <v>10</v>
      </c>
      <c r="F33" s="6">
        <v>1527280</v>
      </c>
    </row>
    <row r="34" spans="1:6">
      <c r="A34" t="s">
        <v>40</v>
      </c>
      <c r="B34" t="s">
        <v>38</v>
      </c>
      <c r="C34" s="8">
        <v>1800</v>
      </c>
      <c r="D34" s="6">
        <v>15728</v>
      </c>
      <c r="E34" s="10" t="s">
        <v>10</v>
      </c>
      <c r="F34" s="6">
        <v>283104</v>
      </c>
    </row>
    <row r="35" spans="1:6">
      <c r="A35" t="s">
        <v>41</v>
      </c>
      <c r="B35" t="s">
        <v>38</v>
      </c>
      <c r="C35" s="8" t="s">
        <v>12</v>
      </c>
      <c r="D35" s="6">
        <v>3195</v>
      </c>
      <c r="E35" s="10" t="s">
        <v>10</v>
      </c>
      <c r="F35" s="6">
        <v>150165</v>
      </c>
    </row>
    <row r="36" spans="1:6" ht="15.75" thickBot="1">
      <c r="A36" t="s">
        <v>42</v>
      </c>
      <c r="B36" t="s">
        <v>38</v>
      </c>
      <c r="C36" s="8" t="s">
        <v>12</v>
      </c>
      <c r="D36" s="6">
        <v>140</v>
      </c>
      <c r="E36" s="10" t="s">
        <v>10</v>
      </c>
      <c r="F36" s="6">
        <v>13300</v>
      </c>
    </row>
    <row r="37" spans="1:6">
      <c r="A37" s="5" t="s">
        <v>32</v>
      </c>
      <c r="B37" s="5"/>
      <c r="C37" s="9">
        <f>+SUM(C33:C36)</f>
        <v>18063.5</v>
      </c>
      <c r="D37" s="7"/>
      <c r="E37" s="11"/>
      <c r="F37" s="9">
        <f>+SUM(F33:F36)</f>
        <v>1973849</v>
      </c>
    </row>
    <row r="38" spans="1:6">
      <c r="C38" s="8"/>
      <c r="D38" s="6"/>
      <c r="E38" s="10"/>
      <c r="F38" s="6"/>
    </row>
    <row r="39" spans="1:6">
      <c r="A39" s="4" t="s">
        <v>43</v>
      </c>
      <c r="C39" s="8"/>
      <c r="D39" s="6"/>
      <c r="E39" s="10"/>
      <c r="F39" s="6"/>
    </row>
    <row r="40" spans="1:6">
      <c r="A40" t="s">
        <v>44</v>
      </c>
      <c r="B40" t="s">
        <v>43</v>
      </c>
      <c r="C40" s="8">
        <v>611</v>
      </c>
      <c r="D40" s="6">
        <v>8073</v>
      </c>
      <c r="E40" s="10" t="s">
        <v>10</v>
      </c>
      <c r="F40" s="6">
        <v>88803</v>
      </c>
    </row>
    <row r="41" spans="1:6">
      <c r="A41" t="s">
        <v>45</v>
      </c>
      <c r="B41" t="s">
        <v>43</v>
      </c>
      <c r="C41" s="8">
        <v>432</v>
      </c>
      <c r="D41" s="6">
        <v>211800</v>
      </c>
      <c r="E41" s="10" t="s">
        <v>14</v>
      </c>
      <c r="F41" s="6">
        <v>232980</v>
      </c>
    </row>
    <row r="42" spans="1:6">
      <c r="A42" t="s">
        <v>46</v>
      </c>
      <c r="B42" t="s">
        <v>43</v>
      </c>
      <c r="C42" s="8">
        <v>230</v>
      </c>
      <c r="D42" s="6">
        <v>50100</v>
      </c>
      <c r="E42" s="10" t="s">
        <v>14</v>
      </c>
      <c r="F42" s="6">
        <v>42585</v>
      </c>
    </row>
    <row r="43" spans="1:6" ht="15.75" thickBot="1">
      <c r="A43" t="s">
        <v>47</v>
      </c>
      <c r="B43" t="s">
        <v>43</v>
      </c>
      <c r="C43" s="8">
        <v>30</v>
      </c>
      <c r="D43" s="6">
        <v>15900</v>
      </c>
      <c r="E43" s="10" t="s">
        <v>14</v>
      </c>
      <c r="F43" s="6">
        <v>11925</v>
      </c>
    </row>
    <row r="44" spans="1:6">
      <c r="A44" s="5" t="s">
        <v>32</v>
      </c>
      <c r="B44" s="5"/>
      <c r="C44" s="9">
        <f>+SUM(C40:C43)</f>
        <v>1303</v>
      </c>
      <c r="D44" s="7"/>
      <c r="E44" s="11"/>
      <c r="F44" s="9">
        <f>+SUM(F40:F43)</f>
        <v>376293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E18" sqref="E18"/>
    </sheetView>
  </sheetViews>
  <sheetFormatPr defaultRowHeight="15"/>
  <cols>
    <col min="1" max="1" width="16.5703125" customWidth="1"/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48</v>
      </c>
      <c r="B2" s="16">
        <v>29625</v>
      </c>
      <c r="C2" s="16">
        <v>5404388</v>
      </c>
      <c r="D2" s="20" t="s">
        <v>49</v>
      </c>
      <c r="E2" s="14">
        <v>5944826</v>
      </c>
    </row>
    <row r="3" spans="1:5">
      <c r="A3" s="12" t="s">
        <v>50</v>
      </c>
      <c r="B3" s="16">
        <v>420</v>
      </c>
      <c r="C3" s="16">
        <v>77700</v>
      </c>
      <c r="D3" s="20" t="s">
        <v>49</v>
      </c>
      <c r="E3" s="14">
        <v>97125</v>
      </c>
    </row>
    <row r="4" spans="1:5">
      <c r="A4" s="12" t="s">
        <v>51</v>
      </c>
      <c r="B4" s="16">
        <v>631</v>
      </c>
      <c r="C4" s="16">
        <v>78000</v>
      </c>
      <c r="D4" s="20" t="s">
        <v>16</v>
      </c>
      <c r="E4" s="14">
        <v>46800</v>
      </c>
    </row>
    <row r="5" spans="1:5">
      <c r="A5" s="12" t="s">
        <v>52</v>
      </c>
      <c r="B5" s="16">
        <v>1424</v>
      </c>
      <c r="C5" s="16">
        <v>82550</v>
      </c>
      <c r="D5" s="20" t="s">
        <v>14</v>
      </c>
      <c r="E5" s="14">
        <v>288925</v>
      </c>
    </row>
    <row r="6" spans="1:5">
      <c r="A6" s="12" t="s">
        <v>53</v>
      </c>
      <c r="B6" s="16">
        <v>813</v>
      </c>
      <c r="C6" s="16">
        <v>288360</v>
      </c>
      <c r="D6" s="20" t="s">
        <v>14</v>
      </c>
      <c r="E6" s="14">
        <v>360450</v>
      </c>
    </row>
    <row r="7" spans="1:5">
      <c r="A7" s="12" t="s">
        <v>54</v>
      </c>
      <c r="B7" s="16">
        <v>10</v>
      </c>
      <c r="C7" s="16">
        <v>639</v>
      </c>
      <c r="D7" s="20" t="s">
        <v>14</v>
      </c>
      <c r="E7" s="14">
        <v>479</v>
      </c>
    </row>
    <row r="8" spans="1:5">
      <c r="A8" s="12" t="s">
        <v>55</v>
      </c>
      <c r="B8" s="16">
        <v>80</v>
      </c>
      <c r="C8" s="16">
        <v>9483</v>
      </c>
      <c r="D8" s="20" t="s">
        <v>16</v>
      </c>
      <c r="E8" s="14">
        <v>5690</v>
      </c>
    </row>
    <row r="9" spans="1:5">
      <c r="A9" s="12" t="s">
        <v>56</v>
      </c>
      <c r="B9" s="16">
        <v>30</v>
      </c>
      <c r="C9" s="16">
        <v>1980</v>
      </c>
      <c r="D9" s="20" t="s">
        <v>14</v>
      </c>
      <c r="E9" s="14">
        <v>1485</v>
      </c>
    </row>
    <row r="10" spans="1:5">
      <c r="A10" s="12" t="s">
        <v>57</v>
      </c>
      <c r="B10" s="16">
        <v>340</v>
      </c>
      <c r="C10" s="16">
        <v>76050</v>
      </c>
      <c r="D10" s="20" t="s">
        <v>16</v>
      </c>
      <c r="E10" s="14">
        <v>95062</v>
      </c>
    </row>
    <row r="11" spans="1:5">
      <c r="A11" s="12" t="s">
        <v>58</v>
      </c>
      <c r="B11" s="16" t="s">
        <v>12</v>
      </c>
      <c r="C11" s="16">
        <v>245</v>
      </c>
      <c r="D11" s="20" t="s">
        <v>16</v>
      </c>
      <c r="E11" s="14">
        <v>184</v>
      </c>
    </row>
    <row r="12" spans="1:5">
      <c r="A12" s="12" t="s">
        <v>59</v>
      </c>
      <c r="B12" s="16" t="s">
        <v>12</v>
      </c>
      <c r="C12" s="16">
        <v>126</v>
      </c>
      <c r="D12" s="20" t="s">
        <v>16</v>
      </c>
      <c r="E12" s="14">
        <v>94</v>
      </c>
    </row>
    <row r="13" spans="1:5">
      <c r="A13" s="12" t="s">
        <v>60</v>
      </c>
      <c r="B13" s="16">
        <v>40</v>
      </c>
      <c r="C13" s="16">
        <v>7483</v>
      </c>
      <c r="D13" s="20" t="s">
        <v>16</v>
      </c>
      <c r="E13" s="14">
        <v>4490</v>
      </c>
    </row>
    <row r="14" spans="1:5">
      <c r="A14" s="12" t="s">
        <v>61</v>
      </c>
      <c r="B14" s="16">
        <v>9</v>
      </c>
      <c r="C14" s="16">
        <v>2043</v>
      </c>
      <c r="D14" s="20" t="s">
        <v>16</v>
      </c>
      <c r="E14" s="14">
        <v>1022</v>
      </c>
    </row>
    <row r="15" spans="1:5">
      <c r="A15" s="12" t="s">
        <v>62</v>
      </c>
      <c r="B15" s="16">
        <v>3</v>
      </c>
      <c r="C15" s="16">
        <v>2433</v>
      </c>
      <c r="D15" s="20" t="s">
        <v>14</v>
      </c>
      <c r="E15" s="14">
        <v>1216</v>
      </c>
    </row>
    <row r="16" spans="1:5">
      <c r="A16" s="12" t="s">
        <v>63</v>
      </c>
      <c r="B16" s="16">
        <v>2139</v>
      </c>
      <c r="C16" s="16">
        <v>9125</v>
      </c>
      <c r="D16" s="20" t="s">
        <v>49</v>
      </c>
      <c r="E16" s="14">
        <v>18250</v>
      </c>
    </row>
    <row r="17" spans="1:5">
      <c r="A17" s="12" t="s">
        <v>64</v>
      </c>
      <c r="B17" s="16">
        <v>8</v>
      </c>
      <c r="C17" s="16">
        <v>50</v>
      </c>
      <c r="D17" s="20" t="s">
        <v>14</v>
      </c>
      <c r="E17" s="14">
        <v>38</v>
      </c>
    </row>
    <row r="18" spans="1:5" ht="15.75" thickBot="1">
      <c r="A18" s="13" t="s">
        <v>32</v>
      </c>
      <c r="B18" s="17">
        <f>+SUM(B2:B17)</f>
        <v>35572</v>
      </c>
      <c r="C18" s="17"/>
      <c r="D18" s="21"/>
      <c r="E18" s="17">
        <f>+SUM(E2:E17)</f>
        <v>6866136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activeCell="E10" sqref="E10"/>
    </sheetView>
  </sheetViews>
  <sheetFormatPr defaultRowHeight="15"/>
  <cols>
    <col min="1" max="1" width="14.57031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65</v>
      </c>
      <c r="B2" s="16">
        <v>71643</v>
      </c>
      <c r="C2" s="16">
        <v>123000</v>
      </c>
      <c r="D2" s="18" t="s">
        <v>66</v>
      </c>
      <c r="E2" s="14">
        <v>6137700</v>
      </c>
    </row>
    <row r="3" spans="1:5">
      <c r="A3" s="12" t="s">
        <v>67</v>
      </c>
      <c r="B3" s="16" t="s">
        <v>12</v>
      </c>
      <c r="C3" s="16">
        <v>61500</v>
      </c>
      <c r="D3" s="18" t="s">
        <v>10</v>
      </c>
      <c r="E3" s="14">
        <v>1445250</v>
      </c>
    </row>
    <row r="4" spans="1:5">
      <c r="A4" s="12" t="s">
        <v>68</v>
      </c>
      <c r="B4" s="16">
        <v>62958</v>
      </c>
      <c r="C4" s="16">
        <v>251702</v>
      </c>
      <c r="D4" s="18" t="s">
        <v>10</v>
      </c>
      <c r="E4" s="14">
        <v>2265318</v>
      </c>
    </row>
    <row r="5" spans="1:5">
      <c r="A5" s="12" t="s">
        <v>69</v>
      </c>
      <c r="B5" s="16" t="s">
        <v>12</v>
      </c>
      <c r="C5" s="16">
        <v>136500</v>
      </c>
      <c r="D5" s="18" t="s">
        <v>70</v>
      </c>
      <c r="E5" s="14">
        <v>13923</v>
      </c>
    </row>
    <row r="6" spans="1:5">
      <c r="A6" s="12" t="s">
        <v>71</v>
      </c>
      <c r="B6" s="16">
        <v>1650</v>
      </c>
      <c r="C6" s="16">
        <v>33000</v>
      </c>
      <c r="D6" s="18" t="s">
        <v>10</v>
      </c>
      <c r="E6" s="14">
        <v>99000</v>
      </c>
    </row>
    <row r="7" spans="1:5">
      <c r="A7" s="12" t="s">
        <v>72</v>
      </c>
      <c r="B7" s="16">
        <v>45</v>
      </c>
      <c r="C7" s="16" t="s">
        <v>12</v>
      </c>
      <c r="D7" s="18" t="s">
        <v>12</v>
      </c>
      <c r="E7" s="14">
        <v>67500</v>
      </c>
    </row>
    <row r="8" spans="1:5">
      <c r="A8" s="12" t="s">
        <v>73</v>
      </c>
      <c r="B8" s="16" t="s">
        <v>12</v>
      </c>
      <c r="C8" s="16" t="s">
        <v>12</v>
      </c>
      <c r="D8" s="18" t="s">
        <v>12</v>
      </c>
      <c r="E8" s="14">
        <v>24900</v>
      </c>
    </row>
    <row r="9" spans="1:5">
      <c r="A9" s="12" t="s">
        <v>74</v>
      </c>
      <c r="B9" s="16">
        <v>3589</v>
      </c>
      <c r="C9" s="16">
        <v>58359</v>
      </c>
      <c r="D9" s="18" t="s">
        <v>10</v>
      </c>
      <c r="E9" s="14">
        <v>364744</v>
      </c>
    </row>
    <row r="10" spans="1:5" ht="15.75" thickBot="1">
      <c r="A10" s="13" t="s">
        <v>32</v>
      </c>
      <c r="B10" s="17">
        <f>+SUM(B2:B9)</f>
        <v>139885</v>
      </c>
      <c r="C10" s="17"/>
      <c r="D10" s="19"/>
      <c r="E10" s="17">
        <f>+SUM(E2:E9)</f>
        <v>10418335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C2" sqref="C2"/>
    </sheetView>
  </sheetViews>
  <sheetFormatPr defaultRowHeight="15"/>
  <cols>
    <col min="2" max="3" width="10.5703125" bestFit="1" customWidth="1"/>
    <col min="5" max="5" width="11.57031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75</v>
      </c>
      <c r="B2" s="14">
        <v>34694</v>
      </c>
      <c r="C2" s="14">
        <v>2619</v>
      </c>
      <c r="D2" s="18" t="s">
        <v>10</v>
      </c>
      <c r="E2" s="14">
        <v>44523</v>
      </c>
    </row>
    <row r="3" spans="1:5">
      <c r="A3" s="12" t="s">
        <v>76</v>
      </c>
      <c r="B3" s="14">
        <v>12468</v>
      </c>
      <c r="C3" s="14">
        <v>15855</v>
      </c>
      <c r="D3" s="18" t="s">
        <v>10</v>
      </c>
      <c r="E3" s="14">
        <v>317100</v>
      </c>
    </row>
    <row r="4" spans="1:5">
      <c r="A4" s="12" t="s">
        <v>77</v>
      </c>
      <c r="B4" s="14">
        <v>73598</v>
      </c>
      <c r="C4" s="14">
        <v>22079</v>
      </c>
      <c r="D4" s="18" t="s">
        <v>10</v>
      </c>
      <c r="E4" s="14">
        <v>551975</v>
      </c>
    </row>
    <row r="5" spans="1:5">
      <c r="A5" s="12" t="s">
        <v>78</v>
      </c>
      <c r="B5" s="14">
        <v>3382</v>
      </c>
      <c r="C5" s="14">
        <v>6764</v>
      </c>
      <c r="D5" s="18" t="s">
        <v>10</v>
      </c>
      <c r="E5" s="14">
        <v>67640</v>
      </c>
    </row>
    <row r="6" spans="1:5">
      <c r="A6" s="12" t="s">
        <v>79</v>
      </c>
      <c r="B6" s="14">
        <v>2935</v>
      </c>
      <c r="C6" s="14">
        <v>29350</v>
      </c>
      <c r="D6" s="18" t="s">
        <v>80</v>
      </c>
      <c r="E6" s="14">
        <v>46960</v>
      </c>
    </row>
    <row r="7" spans="1:5" ht="15.75" thickBot="1">
      <c r="A7" s="13" t="s">
        <v>32</v>
      </c>
      <c r="B7" s="15">
        <f>+SUM(B2:B6)</f>
        <v>127077</v>
      </c>
      <c r="C7" s="15"/>
      <c r="D7" s="19"/>
      <c r="E7" s="15">
        <f>+SUM(E2:E6)</f>
        <v>1028198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>
      <selection activeCell="I38" sqref="I38"/>
    </sheetView>
  </sheetViews>
  <sheetFormatPr defaultRowHeight="15"/>
  <cols>
    <col min="1" max="1" width="13.85546875" customWidth="1"/>
    <col min="3" max="3" width="13.28515625" bestFit="1" customWidth="1"/>
    <col min="5" max="5" width="14.28515625" bestFit="1" customWidth="1"/>
    <col min="7" max="7" width="12.5703125" bestFit="1" customWidth="1"/>
  </cols>
  <sheetData>
    <row r="1" spans="1:5" ht="15.75" thickBot="1">
      <c r="A1" s="1" t="s">
        <v>81</v>
      </c>
      <c r="B1" s="1" t="s">
        <v>1</v>
      </c>
      <c r="C1" s="1" t="s">
        <v>82</v>
      </c>
      <c r="D1" s="1" t="s">
        <v>4</v>
      </c>
      <c r="E1" s="1" t="s">
        <v>5</v>
      </c>
    </row>
    <row r="2" spans="1:5">
      <c r="A2" t="s">
        <v>83</v>
      </c>
      <c r="B2" t="s">
        <v>84</v>
      </c>
      <c r="C2" s="6">
        <v>39578</v>
      </c>
      <c r="D2" s="10" t="s">
        <v>85</v>
      </c>
      <c r="E2" s="23">
        <v>3522442</v>
      </c>
    </row>
    <row r="3" spans="1:5">
      <c r="A3" t="s">
        <v>86</v>
      </c>
      <c r="B3" t="s">
        <v>84</v>
      </c>
      <c r="C3" s="6">
        <v>30671</v>
      </c>
      <c r="D3" s="10" t="s">
        <v>85</v>
      </c>
      <c r="E3" s="23">
        <v>1870931</v>
      </c>
    </row>
    <row r="4" spans="1:5">
      <c r="A4" t="s">
        <v>87</v>
      </c>
      <c r="B4" t="s">
        <v>84</v>
      </c>
      <c r="C4" s="6">
        <v>10548</v>
      </c>
      <c r="D4" s="10" t="s">
        <v>85</v>
      </c>
      <c r="E4" s="23">
        <v>316440</v>
      </c>
    </row>
    <row r="5" spans="1:5">
      <c r="A5" t="s">
        <v>88</v>
      </c>
      <c r="B5" t="s">
        <v>84</v>
      </c>
      <c r="C5" s="6">
        <v>911</v>
      </c>
      <c r="D5" s="10" t="s">
        <v>85</v>
      </c>
      <c r="E5" s="23">
        <v>73791</v>
      </c>
    </row>
    <row r="6" spans="1:5" ht="15.75" thickBot="1">
      <c r="A6" t="s">
        <v>89</v>
      </c>
      <c r="B6" t="s">
        <v>84</v>
      </c>
      <c r="C6" s="6">
        <v>9467</v>
      </c>
      <c r="D6" s="10" t="s">
        <v>85</v>
      </c>
      <c r="E6" s="23">
        <v>42601</v>
      </c>
    </row>
    <row r="7" spans="1:5">
      <c r="A7" s="5" t="s">
        <v>32</v>
      </c>
      <c r="B7" s="5"/>
      <c r="C7" s="7"/>
      <c r="D7" s="11"/>
      <c r="E7" s="24">
        <f>+SUM(E2:E6)</f>
        <v>5826205</v>
      </c>
    </row>
    <row r="8" spans="1:5">
      <c r="C8" s="6"/>
      <c r="D8" s="10"/>
      <c r="E8" s="23"/>
    </row>
    <row r="9" spans="1:5">
      <c r="A9" t="s">
        <v>90</v>
      </c>
      <c r="B9" t="s">
        <v>90</v>
      </c>
      <c r="C9" s="6">
        <v>15000</v>
      </c>
      <c r="D9" s="10" t="s">
        <v>85</v>
      </c>
      <c r="E9" s="23">
        <v>45000</v>
      </c>
    </row>
    <row r="10" spans="1:5">
      <c r="A10" t="s">
        <v>91</v>
      </c>
      <c r="B10" t="s">
        <v>90</v>
      </c>
      <c r="C10" s="6">
        <v>165000</v>
      </c>
      <c r="D10" s="10" t="s">
        <v>85</v>
      </c>
      <c r="E10" s="23">
        <v>1072500</v>
      </c>
    </row>
    <row r="11" spans="1:5" ht="15.75" thickBot="1">
      <c r="A11" t="s">
        <v>92</v>
      </c>
      <c r="B11" t="s">
        <v>90</v>
      </c>
      <c r="C11" s="6">
        <v>1700000</v>
      </c>
      <c r="D11" s="10" t="s">
        <v>93</v>
      </c>
      <c r="E11" s="23">
        <v>408000</v>
      </c>
    </row>
    <row r="12" spans="1:5">
      <c r="A12" s="5" t="s">
        <v>32</v>
      </c>
      <c r="B12" s="5"/>
      <c r="C12" s="7"/>
      <c r="D12" s="11"/>
      <c r="E12" s="24">
        <f>+SUM(E9:E11)</f>
        <v>1525500</v>
      </c>
    </row>
    <row r="13" spans="1:5">
      <c r="C13" s="6"/>
      <c r="D13" s="10"/>
      <c r="E13" s="23"/>
    </row>
    <row r="14" spans="1:5" ht="15.75" thickBot="1">
      <c r="A14" t="s">
        <v>94</v>
      </c>
      <c r="B14" t="s">
        <v>95</v>
      </c>
      <c r="C14" s="6">
        <v>25800</v>
      </c>
      <c r="D14" s="10" t="s">
        <v>85</v>
      </c>
      <c r="E14" s="23">
        <v>354750</v>
      </c>
    </row>
    <row r="15" spans="1:5">
      <c r="A15" s="5" t="s">
        <v>32</v>
      </c>
      <c r="B15" s="5"/>
      <c r="C15" s="7"/>
      <c r="D15" s="11"/>
      <c r="E15" s="24">
        <f>+SUM(E14)</f>
        <v>354750</v>
      </c>
    </row>
    <row r="16" spans="1:5">
      <c r="C16" s="6"/>
      <c r="D16" s="10"/>
      <c r="E16" s="23"/>
    </row>
    <row r="17" spans="1:10">
      <c r="A17" t="s">
        <v>96</v>
      </c>
      <c r="B17" t="s">
        <v>97</v>
      </c>
      <c r="C17" s="6">
        <v>5000</v>
      </c>
      <c r="D17" s="10" t="s">
        <v>85</v>
      </c>
      <c r="E17" s="23">
        <v>10000</v>
      </c>
    </row>
    <row r="18" spans="1:10">
      <c r="A18" t="s">
        <v>97</v>
      </c>
      <c r="B18" t="s">
        <v>97</v>
      </c>
      <c r="C18" s="6">
        <v>142500</v>
      </c>
      <c r="D18" s="10" t="s">
        <v>85</v>
      </c>
      <c r="E18" s="23">
        <v>71250</v>
      </c>
    </row>
    <row r="19" spans="1:10" ht="15.75" thickBot="1">
      <c r="A19" t="s">
        <v>98</v>
      </c>
      <c r="B19" t="s">
        <v>97</v>
      </c>
      <c r="C19" s="6">
        <v>207800</v>
      </c>
      <c r="D19" s="10" t="s">
        <v>99</v>
      </c>
      <c r="E19" s="23">
        <v>48833</v>
      </c>
    </row>
    <row r="20" spans="1:10">
      <c r="A20" s="5" t="s">
        <v>32</v>
      </c>
      <c r="B20" s="5"/>
      <c r="C20" s="7"/>
      <c r="D20" s="11"/>
      <c r="E20" s="24">
        <f>+SUM(E17:E19)</f>
        <v>130083</v>
      </c>
    </row>
    <row r="21" spans="1:10">
      <c r="C21" s="6"/>
      <c r="D21" s="10"/>
      <c r="E21" s="23"/>
    </row>
    <row r="22" spans="1:10" ht="15.75" thickBot="1">
      <c r="A22" t="s">
        <v>100</v>
      </c>
      <c r="B22" t="s">
        <v>101</v>
      </c>
      <c r="C22" s="6">
        <v>2458569</v>
      </c>
      <c r="D22" s="10" t="s">
        <v>93</v>
      </c>
      <c r="E22" s="23">
        <v>1229285</v>
      </c>
    </row>
    <row r="23" spans="1:10">
      <c r="A23" s="5" t="s">
        <v>32</v>
      </c>
      <c r="B23" s="5"/>
      <c r="C23" s="7"/>
      <c r="D23" s="11"/>
      <c r="E23" s="24">
        <f>+SUM(E22)</f>
        <v>1229285</v>
      </c>
    </row>
    <row r="25" spans="1:10">
      <c r="A25" s="28" t="s">
        <v>102</v>
      </c>
      <c r="B25" s="28"/>
      <c r="C25" s="28"/>
      <c r="D25" s="28"/>
      <c r="E25" s="25">
        <f>+SUM(E23,E20,E15,E12,E7)</f>
        <v>9065823</v>
      </c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30" spans="1:10">
      <c r="A30" s="28" t="s">
        <v>103</v>
      </c>
      <c r="B30" s="28"/>
      <c r="C30" s="28"/>
      <c r="D30" s="28"/>
      <c r="E30" s="6">
        <v>327696</v>
      </c>
    </row>
    <row r="32" spans="1:10">
      <c r="A32" s="28" t="s">
        <v>104</v>
      </c>
      <c r="B32" s="28"/>
      <c r="C32" s="28"/>
      <c r="D32" s="28"/>
      <c r="E32" s="28"/>
      <c r="G32" s="22">
        <v>30768470</v>
      </c>
    </row>
    <row r="33" spans="1:7">
      <c r="A33" s="29" t="s">
        <v>105</v>
      </c>
      <c r="B33" s="29"/>
      <c r="C33" s="29"/>
      <c r="D33" s="29"/>
      <c r="E33" s="29"/>
      <c r="G33" s="30">
        <v>1548614</v>
      </c>
    </row>
    <row r="34" spans="1:7">
      <c r="A34" s="29"/>
      <c r="B34" s="29"/>
      <c r="C34" s="29"/>
      <c r="D34" s="29"/>
      <c r="E34" s="29"/>
      <c r="G34" s="30"/>
    </row>
    <row r="35" spans="1:7">
      <c r="A35" s="3"/>
      <c r="B35" s="3"/>
      <c r="C35" s="3"/>
      <c r="D35" s="3"/>
      <c r="E35" s="3"/>
      <c r="G35" s="22"/>
    </row>
    <row r="36" spans="1:7" ht="17.25">
      <c r="A36" s="28" t="s">
        <v>106</v>
      </c>
      <c r="B36" s="28"/>
      <c r="C36" s="28"/>
      <c r="D36" s="28"/>
      <c r="E36" s="28"/>
      <c r="G36" s="27">
        <f>+SUM(G32:G34)</f>
        <v>32317084</v>
      </c>
    </row>
  </sheetData>
  <mergeCells count="6">
    <mergeCell ref="G33:G34"/>
    <mergeCell ref="A25:D25"/>
    <mergeCell ref="A30:D30"/>
    <mergeCell ref="A32:E32"/>
    <mergeCell ref="A33:E34"/>
    <mergeCell ref="A36:E3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CB3439-5A99-4D59-BB12-867E01F163C2}"/>
</file>

<file path=customXml/itemProps2.xml><?xml version="1.0" encoding="utf-8"?>
<ds:datastoreItem xmlns:ds="http://schemas.openxmlformats.org/officeDocument/2006/customXml" ds:itemID="{2BF6673F-81AF-436C-8027-2BF6B18B0E5E}"/>
</file>

<file path=customXml/itemProps3.xml><?xml version="1.0" encoding="utf-8"?>
<ds:datastoreItem xmlns:ds="http://schemas.openxmlformats.org/officeDocument/2006/customXml" ds:itemID="{D1588567-8AA0-45FC-B80D-6BA8E28C08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