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FCDEAC3E-72A4-46F7-B608-E48586E069E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rop_acreage-production" sheetId="1" r:id="rId1"/>
    <sheet name="Vegetables crops - 1935" sheetId="2" r:id="rId2"/>
    <sheet name="Field Crops -1935" sheetId="3" r:id="rId3"/>
    <sheet name="Grain - 1935" sheetId="4" r:id="rId4"/>
    <sheet name="Livestock -1935" sheetId="5" r:id="rId5"/>
    <sheet name="Shipments -193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D33" i="6"/>
  <c r="D32" i="6"/>
  <c r="D31" i="6"/>
  <c r="D30" i="6"/>
  <c r="D29" i="6"/>
  <c r="D28" i="6"/>
  <c r="D27" i="6"/>
  <c r="D26" i="6"/>
  <c r="D25" i="6"/>
  <c r="D24" i="6"/>
  <c r="D23" i="6"/>
  <c r="D22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C34" i="6"/>
  <c r="B34" i="6"/>
  <c r="D10" i="5"/>
  <c r="E7" i="4"/>
  <c r="B7" i="4"/>
  <c r="E9" i="3"/>
  <c r="B9" i="3"/>
  <c r="E14" i="2"/>
  <c r="B14" i="2"/>
  <c r="F40" i="1"/>
  <c r="C40" i="1"/>
  <c r="F34" i="1"/>
  <c r="F28" i="1"/>
  <c r="C28" i="1"/>
  <c r="F21" i="1"/>
  <c r="C21" i="1"/>
  <c r="D34" i="6" l="1"/>
</calcChain>
</file>

<file path=xl/sharedStrings.xml><?xml version="1.0" encoding="utf-8"?>
<sst xmlns="http://schemas.openxmlformats.org/spreadsheetml/2006/main" count="259" uniqueCount="103">
  <si>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</si>
  <si>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</si>
  <si>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</si>
  <si>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</si>
  <si>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</si>
  <si>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</si>
  <si>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</si>
  <si>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</si>
  <si>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tons</t>
  </si>
  <si>
    <t>Apricots</t>
  </si>
  <si>
    <t>Apricots (dried)</t>
  </si>
  <si>
    <t>---</t>
  </si>
  <si>
    <t>Berries</t>
  </si>
  <si>
    <t>crates</t>
  </si>
  <si>
    <t>Cherries</t>
  </si>
  <si>
    <t>Figs</t>
  </si>
  <si>
    <t>Figs (dried)</t>
  </si>
  <si>
    <t>Olives</t>
  </si>
  <si>
    <t>Peaches</t>
  </si>
  <si>
    <t>Peaches (dried)</t>
  </si>
  <si>
    <t>Pears</t>
  </si>
  <si>
    <t>Persimmons</t>
  </si>
  <si>
    <t>Plums</t>
  </si>
  <si>
    <t>Pomegranates</t>
  </si>
  <si>
    <t>Prunes</t>
  </si>
  <si>
    <t>Walnuts</t>
  </si>
  <si>
    <t>Almonds</t>
  </si>
  <si>
    <t>Other Fruits</t>
  </si>
  <si>
    <t>Total</t>
  </si>
  <si>
    <t>Citrus</t>
  </si>
  <si>
    <t>Grapefruit</t>
  </si>
  <si>
    <t>boxes</t>
  </si>
  <si>
    <t>Lemons</t>
  </si>
  <si>
    <t>Oranges</t>
  </si>
  <si>
    <t>Tangerines</t>
  </si>
  <si>
    <t>lugs</t>
  </si>
  <si>
    <t>Grapes</t>
  </si>
  <si>
    <t>Table</t>
  </si>
  <si>
    <t>Wine</t>
  </si>
  <si>
    <t>Raisins</t>
  </si>
  <si>
    <t>Melons</t>
  </si>
  <si>
    <t>Watermelons</t>
  </si>
  <si>
    <t>Cantaloupes</t>
  </si>
  <si>
    <t>Others</t>
  </si>
  <si>
    <t>Total Value ($)</t>
  </si>
  <si>
    <t>Potatoes</t>
  </si>
  <si>
    <t>sacks</t>
  </si>
  <si>
    <t>Onions</t>
  </si>
  <si>
    <t>Sweet Potatoes</t>
  </si>
  <si>
    <t>Peas</t>
  </si>
  <si>
    <t>Lettuce</t>
  </si>
  <si>
    <t>Cabbage</t>
  </si>
  <si>
    <t>Carrots</t>
  </si>
  <si>
    <t>Tomatoes</t>
  </si>
  <si>
    <t>Asparagus</t>
  </si>
  <si>
    <t>Cucumbers</t>
  </si>
  <si>
    <t>Squash</t>
  </si>
  <si>
    <t>Cotton</t>
  </si>
  <si>
    <t>bales</t>
  </si>
  <si>
    <t>Cotton seed</t>
  </si>
  <si>
    <t>Alfalfa</t>
  </si>
  <si>
    <t>Grain Hay</t>
  </si>
  <si>
    <t>Silage</t>
  </si>
  <si>
    <t>Nursery stock</t>
  </si>
  <si>
    <t>Honey and Products</t>
  </si>
  <si>
    <t>Total Value</t>
  </si>
  <si>
    <t>Barley</t>
  </si>
  <si>
    <t>Milo</t>
  </si>
  <si>
    <t>Wheat</t>
  </si>
  <si>
    <t>Sudan Grass</t>
  </si>
  <si>
    <t>Flax</t>
  </si>
  <si>
    <t>bushels</t>
  </si>
  <si>
    <t>Type</t>
  </si>
  <si>
    <t>Number/Quantity</t>
  </si>
  <si>
    <t>Sheep</t>
  </si>
  <si>
    <t>Cattle - Steers</t>
  </si>
  <si>
    <t>Hogs</t>
  </si>
  <si>
    <t>Dairy Cows and Calves</t>
  </si>
  <si>
    <t>Poultry</t>
  </si>
  <si>
    <t>Wool</t>
  </si>
  <si>
    <t>lbs.</t>
  </si>
  <si>
    <t>Eggs</t>
  </si>
  <si>
    <t>doz.</t>
  </si>
  <si>
    <t>Milk and Butterfat</t>
  </si>
  <si>
    <t>Government Payments</t>
  </si>
  <si>
    <t>Total acreage of all crops</t>
  </si>
  <si>
    <t>Total value of all crops</t>
  </si>
  <si>
    <t>Produce</t>
  </si>
  <si>
    <t>Railway Cars</t>
  </si>
  <si>
    <t>Estimated Cars via Truck</t>
  </si>
  <si>
    <t>Total Cars</t>
  </si>
  <si>
    <t>Casabas</t>
  </si>
  <si>
    <t>Honey Ball Melons</t>
  </si>
  <si>
    <t>Honey Dew Melons</t>
  </si>
  <si>
    <t>Nectarines</t>
  </si>
  <si>
    <t>Persian Melons</t>
  </si>
  <si>
    <t>Quinces</t>
  </si>
  <si>
    <t>Miscellaneous Vegetables</t>
  </si>
  <si>
    <t>Totals</t>
  </si>
  <si>
    <t>|</t>
  </si>
  <si>
    <t>\|/</t>
  </si>
  <si>
    <t>Note: This total numbers are partially correct because some of the data is missing.</t>
  </si>
  <si>
    <t xml:space="preserve">Correct Total Numbers 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</si>
</sst>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3" fillId="0" borderId="2" xfId="0" applyFont="1" applyBorder="1"/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3" fillId="0" borderId="4" xfId="0" applyFont="1" applyBorder="1"/>
    <xf numFmtId="165" fontId="0" fillId="0" borderId="3" xfId="1" applyNumberFormat="1" applyFont="1" applyBorder="1"/>
    <xf numFmtId="165" fontId="3" fillId="0" borderId="4" xfId="1" applyNumberFormat="1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Border="1"/>
    <xf numFmtId="165" fontId="0" fillId="0" borderId="5" xfId="1" applyNumberFormat="1" applyFont="1" applyFill="1" applyBorder="1"/>
    <xf numFmtId="0" fontId="0" fillId="0" borderId="6" xfId="0" applyBorder="1"/>
    <xf numFmtId="165" fontId="0" fillId="0" borderId="6" xfId="1" applyNumberFormat="1" applyFont="1" applyBorder="1"/>
    <xf numFmtId="0" fontId="0" fillId="0" borderId="6" xfId="0" applyBorder="1" applyAlignment="1">
      <alignment horizontal="center"/>
    </xf>
    <xf numFmtId="165" fontId="0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3" borderId="0" xfId="0" applyFill="1"/>
    <xf numFmtId="165" fontId="3" fillId="0" borderId="0" xfId="1" applyNumberFormat="1" applyFont="1"/>
    <xf numFmtId="166" fontId="3" fillId="0" borderId="0" xfId="2" applyNumberFormat="1" applyFont="1"/>
    <xf numFmtId="165" fontId="0" fillId="0" borderId="3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3" fillId="4" borderId="0" xfId="0" applyFont="1" applyFill="1"/>
    <xf numFmtId="0" fontId="0" fillId="2" borderId="0" xfId="0" applyFill="1"/>
    <xf numFmtId="0" fontId="3" fillId="2" borderId="0" xfId="0" applyFont="1" applyFill="1"/>
    <xf numFmtId="165" fontId="0" fillId="0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C47" sqref="C47"/>
    </sheetView>
  </sheetViews>
  <sheetFormatPr defaultRowHeight="15"/>
  <cols>
    <col min="1" max="1" width="19.42578125" customWidth="1"/>
    <col min="2" max="2" width="16.28515625" customWidth="1"/>
    <col min="3" max="4" width="10.5703125" bestFit="1" customWidth="1"/>
    <col min="6" max="6" width="13.28515625" bestFit="1" customWidth="1"/>
  </cols>
  <sheetData>
    <row r="1" spans="1:6" ht="15.7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 t="s">
        <v>6</v>
      </c>
      <c r="B2" s="1"/>
      <c r="C2" s="1"/>
      <c r="D2" s="1"/>
      <c r="E2" s="1"/>
      <c r="F2" s="1"/>
    </row>
    <row r="3" spans="1:6">
      <c r="A3" t="s">
        <v>7</v>
      </c>
      <c r="B3" t="s">
        <v>6</v>
      </c>
      <c r="C3" s="6">
        <v>575</v>
      </c>
      <c r="D3" s="6">
        <v>200</v>
      </c>
      <c r="E3" s="8" t="s">
        <v>8</v>
      </c>
      <c r="F3" s="5">
        <v>7600</v>
      </c>
    </row>
    <row r="4" spans="1:6">
      <c r="A4" t="s">
        <v>9</v>
      </c>
      <c r="B4" t="s">
        <v>6</v>
      </c>
      <c r="C4" s="6">
        <v>939</v>
      </c>
      <c r="D4" s="6">
        <v>1245</v>
      </c>
      <c r="E4" s="8" t="s">
        <v>8</v>
      </c>
      <c r="F4" s="5">
        <v>54780</v>
      </c>
    </row>
    <row r="5" spans="1:6">
      <c r="A5" t="s">
        <v>10</v>
      </c>
      <c r="B5" t="s">
        <v>6</v>
      </c>
      <c r="C5" s="6" t="s">
        <v>11</v>
      </c>
      <c r="D5" s="6">
        <v>100</v>
      </c>
      <c r="E5" s="8" t="s">
        <v>8</v>
      </c>
      <c r="F5" s="5">
        <v>20000</v>
      </c>
    </row>
    <row r="6" spans="1:6">
      <c r="A6" t="s">
        <v>12</v>
      </c>
      <c r="B6" t="s">
        <v>6</v>
      </c>
      <c r="C6" s="6">
        <v>60</v>
      </c>
      <c r="D6" s="6">
        <v>4000</v>
      </c>
      <c r="E6" s="8" t="s">
        <v>13</v>
      </c>
      <c r="F6" s="5">
        <v>4000</v>
      </c>
    </row>
    <row r="7" spans="1:6">
      <c r="A7" t="s">
        <v>14</v>
      </c>
      <c r="B7" t="s">
        <v>6</v>
      </c>
      <c r="C7" s="6">
        <v>48</v>
      </c>
      <c r="D7" s="6">
        <v>30</v>
      </c>
      <c r="E7" s="8" t="s">
        <v>8</v>
      </c>
      <c r="F7" s="5">
        <v>2100</v>
      </c>
    </row>
    <row r="8" spans="1:6">
      <c r="A8" t="s">
        <v>15</v>
      </c>
      <c r="B8" t="s">
        <v>6</v>
      </c>
      <c r="C8" s="6">
        <v>123</v>
      </c>
      <c r="D8" s="6">
        <v>30</v>
      </c>
      <c r="E8" s="8" t="s">
        <v>8</v>
      </c>
      <c r="F8" s="5">
        <v>1500</v>
      </c>
    </row>
    <row r="9" spans="1:6">
      <c r="A9" t="s">
        <v>16</v>
      </c>
      <c r="B9" t="s">
        <v>6</v>
      </c>
      <c r="C9" s="6" t="s">
        <v>11</v>
      </c>
      <c r="D9" s="6">
        <v>100</v>
      </c>
      <c r="E9" s="8" t="s">
        <v>8</v>
      </c>
      <c r="F9" s="5">
        <v>6000</v>
      </c>
    </row>
    <row r="10" spans="1:6">
      <c r="A10" t="s">
        <v>17</v>
      </c>
      <c r="B10" t="s">
        <v>6</v>
      </c>
      <c r="C10" s="6">
        <v>381</v>
      </c>
      <c r="D10" s="6">
        <v>400</v>
      </c>
      <c r="E10" s="8" t="s">
        <v>8</v>
      </c>
      <c r="F10" s="5">
        <v>28000</v>
      </c>
    </row>
    <row r="11" spans="1:6">
      <c r="A11" t="s">
        <v>18</v>
      </c>
      <c r="B11" t="s">
        <v>6</v>
      </c>
      <c r="C11" s="6">
        <v>1018</v>
      </c>
      <c r="D11" s="6">
        <v>1500</v>
      </c>
      <c r="E11" s="8" t="s">
        <v>8</v>
      </c>
      <c r="F11" s="5">
        <v>67500</v>
      </c>
    </row>
    <row r="12" spans="1:6">
      <c r="A12" t="s">
        <v>19</v>
      </c>
      <c r="B12" t="s">
        <v>6</v>
      </c>
      <c r="C12" s="6" t="s">
        <v>11</v>
      </c>
      <c r="D12" s="6">
        <v>115</v>
      </c>
      <c r="E12" s="8" t="s">
        <v>8</v>
      </c>
      <c r="F12" s="5">
        <v>13800</v>
      </c>
    </row>
    <row r="13" spans="1:6">
      <c r="A13" t="s">
        <v>20</v>
      </c>
      <c r="B13" t="s">
        <v>6</v>
      </c>
      <c r="C13" s="6">
        <v>600</v>
      </c>
      <c r="D13" s="6">
        <v>330</v>
      </c>
      <c r="E13" s="8" t="s">
        <v>8</v>
      </c>
      <c r="F13" s="5">
        <v>14850</v>
      </c>
    </row>
    <row r="14" spans="1:6">
      <c r="A14" t="s">
        <v>21</v>
      </c>
      <c r="B14" t="s">
        <v>6</v>
      </c>
      <c r="C14" s="6">
        <v>31</v>
      </c>
      <c r="D14" s="6">
        <v>90</v>
      </c>
      <c r="E14" s="8" t="s">
        <v>8</v>
      </c>
      <c r="F14" s="5">
        <v>3600</v>
      </c>
    </row>
    <row r="15" spans="1:6">
      <c r="A15" t="s">
        <v>22</v>
      </c>
      <c r="B15" t="s">
        <v>6</v>
      </c>
      <c r="C15" s="6">
        <v>1677</v>
      </c>
      <c r="D15" s="6">
        <v>2600</v>
      </c>
      <c r="E15" s="8" t="s">
        <v>8</v>
      </c>
      <c r="F15" s="5">
        <v>260000</v>
      </c>
    </row>
    <row r="16" spans="1:6">
      <c r="A16" t="s">
        <v>23</v>
      </c>
      <c r="B16" t="s">
        <v>6</v>
      </c>
      <c r="C16" s="6">
        <v>73</v>
      </c>
      <c r="D16" s="6">
        <v>180</v>
      </c>
      <c r="E16" s="8" t="s">
        <v>8</v>
      </c>
      <c r="F16" s="5">
        <v>5040</v>
      </c>
    </row>
    <row r="17" spans="1:8">
      <c r="A17" t="s">
        <v>24</v>
      </c>
      <c r="B17" t="s">
        <v>6</v>
      </c>
      <c r="C17" s="6">
        <v>195</v>
      </c>
      <c r="D17" s="6">
        <v>155</v>
      </c>
      <c r="E17" s="8" t="s">
        <v>8</v>
      </c>
      <c r="F17" s="5">
        <v>9300</v>
      </c>
    </row>
    <row r="18" spans="1:8">
      <c r="A18" t="s">
        <v>25</v>
      </c>
      <c r="B18" t="s">
        <v>6</v>
      </c>
      <c r="C18" s="6">
        <v>71</v>
      </c>
      <c r="D18" s="6">
        <v>35</v>
      </c>
      <c r="E18" s="8" t="s">
        <v>8</v>
      </c>
      <c r="F18" s="5">
        <v>8750</v>
      </c>
    </row>
    <row r="19" spans="1:8">
      <c r="A19" t="s">
        <v>26</v>
      </c>
      <c r="B19" t="s">
        <v>6</v>
      </c>
      <c r="C19" s="6">
        <v>68</v>
      </c>
      <c r="D19" s="6">
        <v>14</v>
      </c>
      <c r="E19" s="8" t="s">
        <v>8</v>
      </c>
      <c r="F19" s="5">
        <v>3500</v>
      </c>
    </row>
    <row r="20" spans="1:8" ht="15.75" thickBot="1">
      <c r="A20" t="s">
        <v>27</v>
      </c>
      <c r="B20" t="s">
        <v>6</v>
      </c>
      <c r="C20" s="6">
        <v>185</v>
      </c>
      <c r="D20" s="6">
        <v>600</v>
      </c>
      <c r="E20" s="8" t="s">
        <v>8</v>
      </c>
      <c r="F20" s="5">
        <v>36000</v>
      </c>
    </row>
    <row r="21" spans="1:8">
      <c r="A21" s="4" t="s">
        <v>28</v>
      </c>
      <c r="B21" s="4"/>
      <c r="C21" s="7">
        <f>+SUM(C3:C20)</f>
        <v>6044</v>
      </c>
      <c r="D21" s="7"/>
      <c r="E21" s="9"/>
      <c r="F21" s="7">
        <f>+SUM(F3:F20)</f>
        <v>546320</v>
      </c>
    </row>
    <row r="22" spans="1:8">
      <c r="C22" s="6"/>
      <c r="D22" s="6"/>
      <c r="E22" s="8"/>
      <c r="F22" s="5"/>
    </row>
    <row r="23" spans="1:8">
      <c r="A23" s="2" t="s">
        <v>29</v>
      </c>
      <c r="C23" s="6"/>
      <c r="D23" s="6"/>
      <c r="E23" s="8"/>
      <c r="F23" s="5"/>
    </row>
    <row r="24" spans="1:8">
      <c r="A24" t="s">
        <v>30</v>
      </c>
      <c r="B24" t="s">
        <v>29</v>
      </c>
      <c r="C24" s="6">
        <v>47</v>
      </c>
      <c r="D24" s="6">
        <v>5062</v>
      </c>
      <c r="E24" s="8" t="s">
        <v>31</v>
      </c>
      <c r="F24" s="5">
        <v>12705</v>
      </c>
    </row>
    <row r="25" spans="1:8">
      <c r="A25" t="s">
        <v>32</v>
      </c>
      <c r="B25" t="s">
        <v>29</v>
      </c>
      <c r="C25" s="6">
        <v>7</v>
      </c>
      <c r="D25" s="6">
        <v>2400</v>
      </c>
      <c r="E25" s="8" t="s">
        <v>31</v>
      </c>
      <c r="F25" s="5">
        <v>7200</v>
      </c>
    </row>
    <row r="26" spans="1:8">
      <c r="A26" t="s">
        <v>33</v>
      </c>
      <c r="B26" t="s">
        <v>29</v>
      </c>
      <c r="C26" s="6">
        <v>1338</v>
      </c>
      <c r="D26" s="6">
        <v>85128</v>
      </c>
      <c r="E26" s="8" t="s">
        <v>31</v>
      </c>
      <c r="F26" s="5">
        <v>170256</v>
      </c>
    </row>
    <row r="27" spans="1:8" ht="15.75" thickBot="1">
      <c r="A27" t="s">
        <v>34</v>
      </c>
      <c r="B27" t="s">
        <v>29</v>
      </c>
      <c r="C27" s="6">
        <v>71</v>
      </c>
      <c r="D27" s="6">
        <v>7000</v>
      </c>
      <c r="E27" s="8" t="s">
        <v>35</v>
      </c>
      <c r="F27" s="5">
        <v>10500</v>
      </c>
    </row>
    <row r="28" spans="1:8">
      <c r="A28" s="4" t="s">
        <v>28</v>
      </c>
      <c r="B28" s="4"/>
      <c r="C28" s="7">
        <f>+SUM(C24:C27)</f>
        <v>1463</v>
      </c>
      <c r="D28" s="7"/>
      <c r="E28" s="9"/>
      <c r="F28" s="7">
        <f>+SUM(F24:F27)</f>
        <v>200661</v>
      </c>
    </row>
    <row r="29" spans="1:8">
      <c r="C29" s="6"/>
      <c r="D29" s="6"/>
      <c r="E29" s="8"/>
      <c r="F29" s="5"/>
      <c r="H29" s="10"/>
    </row>
    <row r="30" spans="1:8">
      <c r="A30" s="2" t="s">
        <v>36</v>
      </c>
      <c r="C30" s="6"/>
      <c r="D30" s="6"/>
      <c r="E30" s="8"/>
      <c r="F30" s="5"/>
    </row>
    <row r="31" spans="1:8">
      <c r="A31" t="s">
        <v>37</v>
      </c>
      <c r="B31" t="s">
        <v>36</v>
      </c>
      <c r="C31" s="6">
        <v>13222</v>
      </c>
      <c r="D31" s="6">
        <v>53302</v>
      </c>
      <c r="E31" s="8" t="s">
        <v>8</v>
      </c>
      <c r="F31" s="5">
        <v>1865570</v>
      </c>
    </row>
    <row r="32" spans="1:8">
      <c r="A32" t="s">
        <v>38</v>
      </c>
      <c r="B32" t="s">
        <v>36</v>
      </c>
      <c r="C32" s="10">
        <v>3834</v>
      </c>
      <c r="D32" s="6">
        <v>15855</v>
      </c>
      <c r="E32" s="8" t="s">
        <v>8</v>
      </c>
      <c r="F32" s="5">
        <v>126840</v>
      </c>
    </row>
    <row r="33" spans="1:6" ht="15.75" thickBot="1">
      <c r="A33" t="s">
        <v>39</v>
      </c>
      <c r="B33" t="s">
        <v>36</v>
      </c>
      <c r="C33" s="6" t="s">
        <v>11</v>
      </c>
      <c r="D33" s="6">
        <v>5000</v>
      </c>
      <c r="E33" s="8" t="s">
        <v>8</v>
      </c>
      <c r="F33" s="5">
        <v>275000</v>
      </c>
    </row>
    <row r="34" spans="1:6">
      <c r="A34" s="4" t="s">
        <v>28</v>
      </c>
      <c r="B34" s="4"/>
      <c r="C34" s="7">
        <v>17056</v>
      </c>
      <c r="D34" s="7"/>
      <c r="E34" s="9"/>
      <c r="F34" s="7">
        <f>+SUM(F31:F33)</f>
        <v>2267410</v>
      </c>
    </row>
    <row r="35" spans="1:6">
      <c r="C35" s="6"/>
      <c r="D35" s="6"/>
      <c r="E35" s="8"/>
      <c r="F35" s="5"/>
    </row>
    <row r="36" spans="1:6">
      <c r="A36" s="2" t="s">
        <v>40</v>
      </c>
      <c r="C36" s="6"/>
      <c r="D36" s="6"/>
      <c r="E36" s="8"/>
      <c r="F36" s="5"/>
    </row>
    <row r="37" spans="1:6">
      <c r="A37" t="s">
        <v>41</v>
      </c>
      <c r="B37" t="s">
        <v>40</v>
      </c>
      <c r="C37" s="6">
        <v>925</v>
      </c>
      <c r="D37" s="6">
        <v>11010</v>
      </c>
      <c r="E37" s="8" t="s">
        <v>8</v>
      </c>
      <c r="F37" s="5">
        <v>165150</v>
      </c>
    </row>
    <row r="38" spans="1:6">
      <c r="A38" t="s">
        <v>42</v>
      </c>
      <c r="B38" t="s">
        <v>40</v>
      </c>
      <c r="C38" s="6" t="s">
        <v>11</v>
      </c>
      <c r="D38" s="6">
        <v>500</v>
      </c>
      <c r="E38" s="8" t="s">
        <v>13</v>
      </c>
      <c r="F38" s="5">
        <v>82125</v>
      </c>
    </row>
    <row r="39" spans="1:6" ht="15.75" thickBot="1">
      <c r="A39" t="s">
        <v>43</v>
      </c>
      <c r="B39" t="s">
        <v>40</v>
      </c>
      <c r="C39" s="6" t="s">
        <v>11</v>
      </c>
      <c r="D39" s="6">
        <v>0</v>
      </c>
      <c r="E39" s="8" t="s">
        <v>13</v>
      </c>
      <c r="F39" s="5">
        <v>9000</v>
      </c>
    </row>
    <row r="40" spans="1:6">
      <c r="A40" s="4" t="s">
        <v>28</v>
      </c>
      <c r="B40" s="4"/>
      <c r="C40" s="7">
        <f>+SUM(C37:C39)</f>
        <v>925</v>
      </c>
      <c r="D40" s="7"/>
      <c r="E40" s="9"/>
      <c r="F40" s="7">
        <f>+SUM(F37:F39)</f>
        <v>256275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F12" sqref="F12"/>
    </sheetView>
  </sheetViews>
  <sheetFormatPr defaultRowHeight="15"/>
  <cols>
    <col min="2" max="2" width="10.5703125" bestFit="1" customWidth="1"/>
    <col min="3" max="3" width="13.28515625" bestFit="1" customWidth="1"/>
    <col min="5" max="5" width="13.28515625" bestFit="1" customWidth="1"/>
    <col min="6" max="6" width="10.5703125" bestFit="1" customWidth="1"/>
  </cols>
  <sheetData>
    <row r="1" spans="1:6" ht="15.75" thickBot="1">
      <c r="A1" s="3" t="s">
        <v>0</v>
      </c>
      <c r="B1" s="3" t="s">
        <v>2</v>
      </c>
      <c r="C1" s="3" t="s">
        <v>3</v>
      </c>
      <c r="D1" s="3" t="s">
        <v>4</v>
      </c>
      <c r="E1" s="3" t="s">
        <v>44</v>
      </c>
    </row>
    <row r="2" spans="1:6">
      <c r="A2" s="20" t="s">
        <v>45</v>
      </c>
      <c r="B2" s="21">
        <v>10000</v>
      </c>
      <c r="C2" s="21">
        <v>2361000</v>
      </c>
      <c r="D2" s="22" t="s">
        <v>46</v>
      </c>
      <c r="E2" s="21">
        <v>1416600</v>
      </c>
    </row>
    <row r="3" spans="1:6">
      <c r="A3" s="11" t="s">
        <v>47</v>
      </c>
      <c r="B3" s="13">
        <v>1363</v>
      </c>
      <c r="C3" s="13">
        <v>206400</v>
      </c>
      <c r="D3" s="15" t="s">
        <v>46</v>
      </c>
      <c r="E3" s="13">
        <v>206400</v>
      </c>
    </row>
    <row r="4" spans="1:6">
      <c r="A4" s="11" t="s">
        <v>48</v>
      </c>
      <c r="B4" s="13">
        <v>554</v>
      </c>
      <c r="C4" s="13">
        <v>125000</v>
      </c>
      <c r="D4" s="15" t="s">
        <v>35</v>
      </c>
      <c r="E4" s="13">
        <v>93750</v>
      </c>
    </row>
    <row r="5" spans="1:6">
      <c r="A5" s="11" t="s">
        <v>49</v>
      </c>
      <c r="B5" s="13">
        <v>112</v>
      </c>
      <c r="C5" s="13">
        <v>16250</v>
      </c>
      <c r="D5" s="15" t="s">
        <v>13</v>
      </c>
      <c r="E5" s="13">
        <v>97500</v>
      </c>
    </row>
    <row r="6" spans="1:6">
      <c r="A6" s="11" t="s">
        <v>50</v>
      </c>
      <c r="B6" s="13">
        <v>240</v>
      </c>
      <c r="C6" s="13">
        <v>26600</v>
      </c>
      <c r="D6" s="15" t="s">
        <v>13</v>
      </c>
      <c r="E6" s="13">
        <v>38880</v>
      </c>
      <c r="F6" s="19"/>
    </row>
    <row r="7" spans="1:6">
      <c r="A7" s="11" t="s">
        <v>51</v>
      </c>
      <c r="B7" s="13">
        <v>17</v>
      </c>
      <c r="C7" s="13">
        <v>125</v>
      </c>
      <c r="D7" s="15" t="s">
        <v>8</v>
      </c>
      <c r="E7" s="13">
        <v>1500</v>
      </c>
    </row>
    <row r="8" spans="1:6">
      <c r="A8" s="11" t="s">
        <v>52</v>
      </c>
      <c r="B8" s="13">
        <v>5</v>
      </c>
      <c r="C8" s="13">
        <v>1000</v>
      </c>
      <c r="D8" s="15" t="s">
        <v>13</v>
      </c>
      <c r="E8" s="13">
        <v>750</v>
      </c>
    </row>
    <row r="9" spans="1:6">
      <c r="A9" s="11" t="s">
        <v>53</v>
      </c>
      <c r="B9" s="13">
        <v>69</v>
      </c>
      <c r="C9" s="13">
        <v>20000</v>
      </c>
      <c r="D9" s="15" t="s">
        <v>35</v>
      </c>
      <c r="E9" s="13">
        <v>20000</v>
      </c>
    </row>
    <row r="10" spans="1:6">
      <c r="A10" s="11" t="s">
        <v>54</v>
      </c>
      <c r="B10" s="13">
        <v>40</v>
      </c>
      <c r="C10" s="13">
        <v>4130</v>
      </c>
      <c r="D10" s="15" t="s">
        <v>13</v>
      </c>
      <c r="E10" s="13">
        <v>8260</v>
      </c>
    </row>
    <row r="11" spans="1:6">
      <c r="A11" s="11" t="s">
        <v>55</v>
      </c>
      <c r="B11" s="13">
        <v>2</v>
      </c>
      <c r="C11" s="13">
        <v>8000</v>
      </c>
      <c r="D11" s="15" t="s">
        <v>35</v>
      </c>
      <c r="E11" s="13">
        <v>12000</v>
      </c>
    </row>
    <row r="12" spans="1:6">
      <c r="A12" s="11" t="s">
        <v>56</v>
      </c>
      <c r="B12" s="13">
        <v>44</v>
      </c>
      <c r="C12" s="13">
        <v>12723</v>
      </c>
      <c r="D12" s="15" t="s">
        <v>35</v>
      </c>
      <c r="E12" s="13">
        <v>6362</v>
      </c>
    </row>
    <row r="13" spans="1:6">
      <c r="A13" s="11" t="s">
        <v>43</v>
      </c>
      <c r="B13" s="13">
        <v>100</v>
      </c>
      <c r="C13" s="13"/>
      <c r="D13" s="15"/>
      <c r="E13" s="13">
        <v>10000</v>
      </c>
    </row>
    <row r="14" spans="1:6" ht="15.75" thickBot="1">
      <c r="A14" s="12" t="s">
        <v>28</v>
      </c>
      <c r="B14" s="14">
        <f>+SUM(B2:B13)</f>
        <v>12546</v>
      </c>
      <c r="C14" s="14"/>
      <c r="D14" s="16"/>
      <c r="E14" s="14">
        <f>+SUM(E2:E13)</f>
        <v>1912002</v>
      </c>
    </row>
    <row r="15" spans="1:6">
      <c r="D15" s="17"/>
      <c r="E15" s="18"/>
    </row>
    <row r="16" spans="1:6">
      <c r="E16" s="10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C8" sqref="C8"/>
    </sheetView>
  </sheetViews>
  <sheetFormatPr defaultRowHeight="15"/>
  <cols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</row>
    <row r="2" spans="1:5">
      <c r="A2" s="11" t="s">
        <v>57</v>
      </c>
      <c r="B2" s="23">
        <v>47600</v>
      </c>
      <c r="C2" s="23">
        <v>59357</v>
      </c>
      <c r="D2" s="25" t="s">
        <v>58</v>
      </c>
      <c r="E2" s="13">
        <v>3709187</v>
      </c>
    </row>
    <row r="3" spans="1:5">
      <c r="A3" s="11" t="s">
        <v>59</v>
      </c>
      <c r="B3" s="23" t="s">
        <v>11</v>
      </c>
      <c r="C3" s="23">
        <v>23238</v>
      </c>
      <c r="D3" s="25" t="s">
        <v>8</v>
      </c>
      <c r="E3" s="13">
        <v>743616</v>
      </c>
    </row>
    <row r="4" spans="1:5">
      <c r="A4" s="11" t="s">
        <v>60</v>
      </c>
      <c r="B4" s="23">
        <v>30000</v>
      </c>
      <c r="C4" s="23">
        <v>150000</v>
      </c>
      <c r="D4" s="25" t="s">
        <v>8</v>
      </c>
      <c r="E4" s="13">
        <v>1575000</v>
      </c>
    </row>
    <row r="5" spans="1:5">
      <c r="A5" s="11" t="s">
        <v>61</v>
      </c>
      <c r="B5" s="23">
        <v>6600</v>
      </c>
      <c r="C5" s="23">
        <v>6000</v>
      </c>
      <c r="D5" s="25" t="s">
        <v>8</v>
      </c>
      <c r="E5" s="13">
        <v>60000</v>
      </c>
    </row>
    <row r="6" spans="1:5">
      <c r="A6" s="11" t="s">
        <v>62</v>
      </c>
      <c r="B6" s="23">
        <v>2000</v>
      </c>
      <c r="C6" s="23">
        <v>3000</v>
      </c>
      <c r="D6" s="25" t="s">
        <v>8</v>
      </c>
      <c r="E6" s="13">
        <v>24000</v>
      </c>
    </row>
    <row r="7" spans="1:5">
      <c r="A7" s="11" t="s">
        <v>63</v>
      </c>
      <c r="B7" s="23">
        <v>40</v>
      </c>
      <c r="C7" s="23">
        <v>3000</v>
      </c>
      <c r="D7" s="25" t="s">
        <v>8</v>
      </c>
      <c r="E7" s="13">
        <v>40000</v>
      </c>
    </row>
    <row r="8" spans="1:5">
      <c r="A8" s="11" t="s">
        <v>64</v>
      </c>
      <c r="B8" s="23" t="s">
        <v>11</v>
      </c>
      <c r="C8" s="23" t="s">
        <v>11</v>
      </c>
      <c r="D8" s="25" t="s">
        <v>11</v>
      </c>
      <c r="E8" s="13">
        <v>65060</v>
      </c>
    </row>
    <row r="9" spans="1:5" ht="15.75" thickBot="1">
      <c r="A9" s="12" t="s">
        <v>28</v>
      </c>
      <c r="B9" s="24">
        <f>+SUM(B2:B8)</f>
        <v>86240</v>
      </c>
      <c r="C9" s="24"/>
      <c r="D9" s="26"/>
      <c r="E9" s="24">
        <f>+SUM(E2:E8)</f>
        <v>6216863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G17" sqref="G17"/>
    </sheetView>
  </sheetViews>
  <sheetFormatPr defaultRowHeight="15"/>
  <cols>
    <col min="2" max="3" width="10.5703125" bestFit="1" customWidth="1"/>
    <col min="5" max="5" width="11.5703125" bestFit="1" customWidth="1"/>
  </cols>
  <sheetData>
    <row r="1" spans="1:5" ht="15.75" thickBot="1">
      <c r="A1" s="27" t="s">
        <v>0</v>
      </c>
      <c r="B1" s="27" t="s">
        <v>2</v>
      </c>
      <c r="C1" s="27" t="s">
        <v>3</v>
      </c>
      <c r="D1" s="27" t="s">
        <v>4</v>
      </c>
      <c r="E1" s="27" t="s">
        <v>65</v>
      </c>
    </row>
    <row r="2" spans="1:5">
      <c r="A2" s="20" t="s">
        <v>66</v>
      </c>
      <c r="B2" s="21">
        <v>16365</v>
      </c>
      <c r="C2" s="21">
        <v>12274</v>
      </c>
      <c r="D2" s="28" t="s">
        <v>8</v>
      </c>
      <c r="E2" s="21">
        <v>208658</v>
      </c>
    </row>
    <row r="3" spans="1:5">
      <c r="A3" s="11" t="s">
        <v>67</v>
      </c>
      <c r="B3" s="13">
        <v>12765</v>
      </c>
      <c r="C3" s="13">
        <v>26115</v>
      </c>
      <c r="D3" s="25" t="s">
        <v>8</v>
      </c>
      <c r="E3" s="13">
        <v>496185</v>
      </c>
    </row>
    <row r="4" spans="1:5">
      <c r="A4" s="11" t="s">
        <v>68</v>
      </c>
      <c r="B4" s="13">
        <v>35337</v>
      </c>
      <c r="C4" s="13">
        <v>21503</v>
      </c>
      <c r="D4" s="25" t="s">
        <v>8</v>
      </c>
      <c r="E4" s="13">
        <v>559078</v>
      </c>
    </row>
    <row r="5" spans="1:5">
      <c r="A5" s="11" t="s">
        <v>69</v>
      </c>
      <c r="B5" s="13">
        <v>270</v>
      </c>
      <c r="C5" s="13">
        <v>202</v>
      </c>
      <c r="D5" s="25" t="s">
        <v>8</v>
      </c>
      <c r="E5" s="13">
        <v>26260</v>
      </c>
    </row>
    <row r="6" spans="1:5">
      <c r="A6" s="11" t="s">
        <v>70</v>
      </c>
      <c r="B6" s="13">
        <v>220</v>
      </c>
      <c r="C6" s="13">
        <v>3740</v>
      </c>
      <c r="D6" s="25" t="s">
        <v>71</v>
      </c>
      <c r="E6" s="13">
        <v>5984</v>
      </c>
    </row>
    <row r="7" spans="1:5" ht="15.75" thickBot="1">
      <c r="A7" s="12" t="s">
        <v>28</v>
      </c>
      <c r="B7" s="14">
        <f>+SUM(B2:B6)</f>
        <v>64957</v>
      </c>
      <c r="C7" s="14"/>
      <c r="D7" s="26"/>
      <c r="E7" s="14">
        <f>+SUM(E2:E6)</f>
        <v>1296165</v>
      </c>
    </row>
    <row r="8" spans="1:5">
      <c r="B8" s="18"/>
    </row>
    <row r="9" spans="1:5">
      <c r="B9" s="10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D22" sqref="D22"/>
    </sheetView>
  </sheetViews>
  <sheetFormatPr defaultRowHeight="15"/>
  <cols>
    <col min="1" max="1" width="24" customWidth="1"/>
    <col min="2" max="2" width="13.28515625" bestFit="1" customWidth="1"/>
    <col min="3" max="3" width="15.28515625" bestFit="1" customWidth="1"/>
    <col min="4" max="4" width="13.28515625" bestFit="1" customWidth="1"/>
  </cols>
  <sheetData>
    <row r="1" spans="1:9" ht="15.75" thickBot="1">
      <c r="A1" s="3" t="s">
        <v>72</v>
      </c>
      <c r="B1" s="3" t="s">
        <v>73</v>
      </c>
      <c r="C1" s="3" t="s">
        <v>4</v>
      </c>
      <c r="D1" s="3" t="s">
        <v>65</v>
      </c>
    </row>
    <row r="2" spans="1:9">
      <c r="A2" s="11" t="s">
        <v>74</v>
      </c>
      <c r="B2" s="23" t="s">
        <v>11</v>
      </c>
      <c r="C2" s="25"/>
      <c r="D2" s="13">
        <v>630000</v>
      </c>
    </row>
    <row r="3" spans="1:9">
      <c r="A3" s="11" t="s">
        <v>75</v>
      </c>
      <c r="B3" s="13">
        <v>40000</v>
      </c>
      <c r="C3" s="25"/>
      <c r="D3" s="13">
        <v>2400000</v>
      </c>
    </row>
    <row r="4" spans="1:9">
      <c r="A4" s="11" t="s">
        <v>76</v>
      </c>
      <c r="B4" s="13">
        <v>5000</v>
      </c>
      <c r="C4" s="25"/>
      <c r="D4" s="13">
        <v>80000</v>
      </c>
    </row>
    <row r="5" spans="1:9">
      <c r="A5" s="11" t="s">
        <v>77</v>
      </c>
      <c r="B5" s="13">
        <v>1000</v>
      </c>
      <c r="C5" s="25"/>
      <c r="D5" s="13">
        <v>30000</v>
      </c>
    </row>
    <row r="6" spans="1:9">
      <c r="A6" s="11" t="s">
        <v>78</v>
      </c>
      <c r="B6" s="13">
        <v>100000</v>
      </c>
      <c r="C6" s="25"/>
      <c r="D6" s="13">
        <v>50000</v>
      </c>
    </row>
    <row r="7" spans="1:9">
      <c r="A7" s="11" t="s">
        <v>79</v>
      </c>
      <c r="B7" s="13">
        <v>2000000</v>
      </c>
      <c r="C7" s="25" t="s">
        <v>80</v>
      </c>
      <c r="D7" s="13">
        <v>340000</v>
      </c>
    </row>
    <row r="8" spans="1:9">
      <c r="A8" s="11" t="s">
        <v>81</v>
      </c>
      <c r="B8" s="23" t="s">
        <v>11</v>
      </c>
      <c r="C8" s="25" t="s">
        <v>82</v>
      </c>
      <c r="D8" s="13">
        <v>50000</v>
      </c>
    </row>
    <row r="9" spans="1:9">
      <c r="A9" s="11" t="s">
        <v>83</v>
      </c>
      <c r="B9" s="23" t="s">
        <v>11</v>
      </c>
      <c r="C9" s="25" t="s">
        <v>80</v>
      </c>
      <c r="D9" s="13">
        <v>720000</v>
      </c>
    </row>
    <row r="10" spans="1:9" ht="15.75" thickBot="1">
      <c r="A10" s="12" t="s">
        <v>28</v>
      </c>
      <c r="B10" s="14"/>
      <c r="C10" s="26"/>
      <c r="D10" s="14">
        <f>+SUM(D2:D9)</f>
        <v>4300000</v>
      </c>
    </row>
    <row r="12" spans="1:9">
      <c r="A12" s="29"/>
      <c r="B12" s="29"/>
      <c r="C12" s="29"/>
      <c r="D12" s="29"/>
      <c r="E12" s="29"/>
      <c r="F12" s="29"/>
      <c r="G12" s="29"/>
      <c r="H12" s="29"/>
      <c r="I12" s="29"/>
    </row>
    <row r="14" spans="1:9">
      <c r="A14" s="41" t="s">
        <v>84</v>
      </c>
      <c r="B14" s="41"/>
      <c r="C14" s="5">
        <v>503820</v>
      </c>
    </row>
    <row r="16" spans="1:9">
      <c r="A16" s="42" t="s">
        <v>85</v>
      </c>
      <c r="B16" s="42"/>
      <c r="C16" s="30">
        <v>189861</v>
      </c>
    </row>
    <row r="17" spans="1:3">
      <c r="A17" s="42" t="s">
        <v>86</v>
      </c>
      <c r="B17" s="42"/>
      <c r="C17" s="31">
        <v>17499516</v>
      </c>
    </row>
  </sheetData>
  <mergeCells count="3">
    <mergeCell ref="A14:B14"/>
    <mergeCell ref="A16:B16"/>
    <mergeCell ref="A17:B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449D-D437-42B7-9BEC-F4604DA78508}">
  <dimension ref="A1:G38"/>
  <sheetViews>
    <sheetView workbookViewId="0">
      <selection activeCell="A38" sqref="A38"/>
    </sheetView>
  </sheetViews>
  <sheetFormatPr defaultRowHeight="15"/>
  <cols>
    <col min="1" max="1" width="30.85546875" customWidth="1"/>
    <col min="2" max="2" width="13.7109375" customWidth="1"/>
    <col min="3" max="3" width="19.28515625" customWidth="1"/>
    <col min="4" max="4" width="23.42578125" customWidth="1"/>
  </cols>
  <sheetData>
    <row r="1" spans="1:7" ht="15.75" thickBot="1">
      <c r="A1" s="34" t="s">
        <v>87</v>
      </c>
      <c r="B1" s="34" t="s">
        <v>88</v>
      </c>
      <c r="C1" s="34" t="s">
        <v>89</v>
      </c>
      <c r="D1" s="34" t="s">
        <v>90</v>
      </c>
    </row>
    <row r="2" spans="1:7">
      <c r="A2" s="11" t="s">
        <v>9</v>
      </c>
      <c r="B2" s="23">
        <v>12.5</v>
      </c>
      <c r="C2" s="23">
        <v>70</v>
      </c>
      <c r="D2" s="23">
        <f>+SUM(B2:C2)</f>
        <v>82.5</v>
      </c>
    </row>
    <row r="3" spans="1:7">
      <c r="A3" s="11" t="s">
        <v>12</v>
      </c>
      <c r="B3" s="23" t="s">
        <v>11</v>
      </c>
      <c r="C3" s="23">
        <v>2</v>
      </c>
      <c r="D3" s="23">
        <f t="shared" ref="D3:D33" si="0">+SUM(B3:C3)</f>
        <v>2</v>
      </c>
    </row>
    <row r="4" spans="1:7">
      <c r="A4" s="11" t="s">
        <v>42</v>
      </c>
      <c r="B4" s="23">
        <v>296</v>
      </c>
      <c r="C4" s="23">
        <v>69</v>
      </c>
      <c r="D4" s="23">
        <f t="shared" si="0"/>
        <v>365</v>
      </c>
    </row>
    <row r="5" spans="1:7">
      <c r="A5" s="11" t="s">
        <v>91</v>
      </c>
      <c r="B5" s="23">
        <v>1</v>
      </c>
      <c r="C5" s="23">
        <v>3</v>
      </c>
      <c r="D5" s="23">
        <f t="shared" si="0"/>
        <v>4</v>
      </c>
    </row>
    <row r="6" spans="1:7">
      <c r="A6" s="11" t="s">
        <v>15</v>
      </c>
      <c r="B6" s="23" t="s">
        <v>11</v>
      </c>
      <c r="C6" s="23">
        <v>2</v>
      </c>
      <c r="D6" s="23">
        <f t="shared" si="0"/>
        <v>2</v>
      </c>
    </row>
    <row r="7" spans="1:7">
      <c r="A7" s="11" t="s">
        <v>92</v>
      </c>
      <c r="B7" s="23" t="s">
        <v>11</v>
      </c>
      <c r="C7" s="23">
        <v>3</v>
      </c>
      <c r="D7" s="23">
        <f t="shared" si="0"/>
        <v>3</v>
      </c>
      <c r="G7">
        <f>126-54</f>
        <v>72</v>
      </c>
    </row>
    <row r="8" spans="1:7">
      <c r="A8" s="11" t="s">
        <v>93</v>
      </c>
      <c r="B8" s="23">
        <v>17</v>
      </c>
      <c r="C8" s="23">
        <v>2.5</v>
      </c>
      <c r="D8" s="23">
        <f t="shared" si="0"/>
        <v>19.5</v>
      </c>
    </row>
    <row r="9" spans="1:7">
      <c r="A9" s="11" t="s">
        <v>50</v>
      </c>
      <c r="B9" s="23">
        <v>72</v>
      </c>
      <c r="C9" s="23">
        <v>54</v>
      </c>
      <c r="D9" s="23">
        <f t="shared" si="0"/>
        <v>126</v>
      </c>
    </row>
    <row r="10" spans="1:7">
      <c r="A10" s="11" t="s">
        <v>94</v>
      </c>
      <c r="B10" s="23" t="s">
        <v>11</v>
      </c>
      <c r="C10" s="23">
        <v>1</v>
      </c>
      <c r="D10" s="23">
        <f t="shared" si="0"/>
        <v>1</v>
      </c>
    </row>
    <row r="11" spans="1:7">
      <c r="A11" s="11" t="s">
        <v>17</v>
      </c>
      <c r="B11" s="23" t="s">
        <v>11</v>
      </c>
      <c r="C11" s="23">
        <v>36</v>
      </c>
      <c r="D11" s="23">
        <f t="shared" si="0"/>
        <v>36</v>
      </c>
    </row>
    <row r="12" spans="1:7">
      <c r="A12" s="11" t="s">
        <v>47</v>
      </c>
      <c r="B12" s="23">
        <v>215</v>
      </c>
      <c r="C12" s="23">
        <v>129</v>
      </c>
      <c r="D12" s="23">
        <f t="shared" si="0"/>
        <v>344</v>
      </c>
    </row>
    <row r="13" spans="1:7">
      <c r="A13" s="11" t="s">
        <v>33</v>
      </c>
      <c r="B13" s="23">
        <v>170.5</v>
      </c>
      <c r="C13" s="23">
        <v>20</v>
      </c>
      <c r="D13" s="23">
        <f t="shared" si="0"/>
        <v>190.5</v>
      </c>
    </row>
    <row r="14" spans="1:7">
      <c r="A14" s="11" t="s">
        <v>18</v>
      </c>
      <c r="B14" s="23">
        <v>4</v>
      </c>
      <c r="C14" s="23">
        <v>92</v>
      </c>
      <c r="D14" s="23">
        <f t="shared" si="0"/>
        <v>96</v>
      </c>
    </row>
    <row r="15" spans="1:7">
      <c r="A15" s="11" t="s">
        <v>20</v>
      </c>
      <c r="B15" s="23">
        <v>14</v>
      </c>
      <c r="C15" s="23">
        <v>6</v>
      </c>
      <c r="D15" s="23">
        <f t="shared" si="0"/>
        <v>20</v>
      </c>
    </row>
    <row r="16" spans="1:7">
      <c r="A16" s="11" t="s">
        <v>95</v>
      </c>
      <c r="B16" s="23" t="s">
        <v>11</v>
      </c>
      <c r="C16" s="23">
        <v>13</v>
      </c>
      <c r="D16" s="23">
        <f t="shared" si="0"/>
        <v>13</v>
      </c>
    </row>
    <row r="17" spans="1:4">
      <c r="A17" s="11" t="s">
        <v>21</v>
      </c>
      <c r="B17" s="23">
        <v>4.5</v>
      </c>
      <c r="C17" s="23">
        <v>1</v>
      </c>
      <c r="D17" s="23">
        <f t="shared" si="0"/>
        <v>5.5</v>
      </c>
    </row>
    <row r="18" spans="1:4">
      <c r="A18" s="11" t="s">
        <v>22</v>
      </c>
      <c r="B18" s="23">
        <v>87</v>
      </c>
      <c r="C18" s="23">
        <v>78</v>
      </c>
      <c r="D18" s="23">
        <f t="shared" si="0"/>
        <v>165</v>
      </c>
    </row>
    <row r="19" spans="1:4">
      <c r="A19" s="11" t="s">
        <v>23</v>
      </c>
      <c r="B19" s="23" t="s">
        <v>11</v>
      </c>
      <c r="C19" s="23" t="s">
        <v>11</v>
      </c>
      <c r="D19" s="23">
        <v>11.5</v>
      </c>
    </row>
    <row r="20" spans="1:4">
      <c r="A20" s="11" t="s">
        <v>45</v>
      </c>
      <c r="B20" s="23" t="s">
        <v>11</v>
      </c>
      <c r="C20" s="23" t="s">
        <v>11</v>
      </c>
      <c r="D20" s="23">
        <v>7662</v>
      </c>
    </row>
    <row r="21" spans="1:4">
      <c r="A21" s="11" t="s">
        <v>48</v>
      </c>
      <c r="B21" s="23">
        <v>3</v>
      </c>
      <c r="C21" s="23">
        <v>138</v>
      </c>
      <c r="D21" s="23">
        <v>141</v>
      </c>
    </row>
    <row r="22" spans="1:4">
      <c r="A22" s="11" t="s">
        <v>24</v>
      </c>
      <c r="B22" s="23" t="s">
        <v>11</v>
      </c>
      <c r="C22" s="23">
        <v>12</v>
      </c>
      <c r="D22" s="23">
        <f t="shared" si="0"/>
        <v>12</v>
      </c>
    </row>
    <row r="23" spans="1:4">
      <c r="A23" s="11" t="s">
        <v>96</v>
      </c>
      <c r="B23" s="23" t="s">
        <v>11</v>
      </c>
      <c r="C23" s="23">
        <v>3</v>
      </c>
      <c r="D23" s="23">
        <f t="shared" si="0"/>
        <v>3</v>
      </c>
    </row>
    <row r="24" spans="1:4">
      <c r="A24" s="11" t="s">
        <v>34</v>
      </c>
      <c r="B24" s="23" t="s">
        <v>11</v>
      </c>
      <c r="C24" s="23">
        <v>7</v>
      </c>
      <c r="D24" s="23">
        <f t="shared" si="0"/>
        <v>7</v>
      </c>
    </row>
    <row r="25" spans="1:4">
      <c r="A25" s="11" t="s">
        <v>25</v>
      </c>
      <c r="B25" s="23" t="s">
        <v>11</v>
      </c>
      <c r="C25" s="23">
        <v>3</v>
      </c>
      <c r="D25" s="23">
        <f t="shared" si="0"/>
        <v>3</v>
      </c>
    </row>
    <row r="26" spans="1:4">
      <c r="A26" s="11" t="s">
        <v>41</v>
      </c>
      <c r="B26" s="32">
        <v>417</v>
      </c>
      <c r="C26" s="32">
        <v>317</v>
      </c>
      <c r="D26" s="32">
        <f t="shared" si="0"/>
        <v>734</v>
      </c>
    </row>
    <row r="27" spans="1:4">
      <c r="A27" s="11" t="s">
        <v>54</v>
      </c>
      <c r="B27" s="32" t="s">
        <v>11</v>
      </c>
      <c r="C27" s="33">
        <v>14</v>
      </c>
      <c r="D27" s="32">
        <f t="shared" si="0"/>
        <v>14</v>
      </c>
    </row>
    <row r="28" spans="1:4">
      <c r="A28" s="11" t="s">
        <v>52</v>
      </c>
      <c r="B28" s="23" t="s">
        <v>11</v>
      </c>
      <c r="C28" s="23">
        <v>1</v>
      </c>
      <c r="D28" s="23">
        <f t="shared" si="0"/>
        <v>1</v>
      </c>
    </row>
    <row r="29" spans="1:4">
      <c r="A29" s="11" t="s">
        <v>55</v>
      </c>
      <c r="B29" s="23" t="s">
        <v>11</v>
      </c>
      <c r="C29" s="23">
        <v>4</v>
      </c>
      <c r="D29" s="23">
        <f t="shared" si="0"/>
        <v>4</v>
      </c>
    </row>
    <row r="30" spans="1:4">
      <c r="A30" s="11" t="s">
        <v>49</v>
      </c>
      <c r="B30" s="23">
        <v>53</v>
      </c>
      <c r="C30" s="23">
        <v>7</v>
      </c>
      <c r="D30" s="23">
        <f t="shared" si="0"/>
        <v>60</v>
      </c>
    </row>
    <row r="31" spans="1:4">
      <c r="A31" s="11" t="s">
        <v>56</v>
      </c>
      <c r="B31" s="23" t="s">
        <v>11</v>
      </c>
      <c r="C31" s="23">
        <v>14.5</v>
      </c>
      <c r="D31" s="23">
        <f t="shared" si="0"/>
        <v>14.5</v>
      </c>
    </row>
    <row r="32" spans="1:4">
      <c r="A32" s="11" t="s">
        <v>53</v>
      </c>
      <c r="B32" s="23" t="s">
        <v>11</v>
      </c>
      <c r="C32" s="23">
        <v>2</v>
      </c>
      <c r="D32" s="23">
        <f t="shared" si="0"/>
        <v>2</v>
      </c>
    </row>
    <row r="33" spans="1:4">
      <c r="A33" s="11" t="s">
        <v>97</v>
      </c>
      <c r="B33" s="23" t="s">
        <v>11</v>
      </c>
      <c r="C33" s="23">
        <v>3</v>
      </c>
      <c r="D33" s="23">
        <f t="shared" si="0"/>
        <v>3</v>
      </c>
    </row>
    <row r="34" spans="1:4" ht="15.75" thickBot="1">
      <c r="A34" s="12" t="s">
        <v>98</v>
      </c>
      <c r="B34" s="24">
        <f>+SUM(B2:B33)</f>
        <v>1366.5</v>
      </c>
      <c r="C34" s="24">
        <f>+SUM(C2:C33)</f>
        <v>1107</v>
      </c>
      <c r="D34" s="24">
        <f>+SUM(D2:D33)</f>
        <v>10147</v>
      </c>
    </row>
    <row r="35" spans="1:4">
      <c r="B35" s="35" t="s">
        <v>99</v>
      </c>
      <c r="C35" s="35" t="s">
        <v>99</v>
      </c>
      <c r="D35" s="35" t="s">
        <v>99</v>
      </c>
    </row>
    <row r="36" spans="1:4">
      <c r="B36" s="39" t="s">
        <v>100</v>
      </c>
      <c r="C36" s="39" t="s">
        <v>100</v>
      </c>
      <c r="D36" s="39" t="s">
        <v>100</v>
      </c>
    </row>
    <row r="37" spans="1:4">
      <c r="A37" s="38" t="s">
        <v>101</v>
      </c>
      <c r="B37" s="37"/>
      <c r="C37" s="37"/>
      <c r="D37" s="37"/>
    </row>
    <row r="38" spans="1:4">
      <c r="A38" s="36" t="s">
        <v>102</v>
      </c>
      <c r="B38" s="40">
        <v>9900.5</v>
      </c>
      <c r="C38" s="40">
        <v>5243.5</v>
      </c>
      <c r="D38" s="40">
        <v>15144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Props1.xml><?xml version="1.0" encoding="utf-8"?>
<ds:datastoreItem xmlns:ds="http://schemas.openxmlformats.org/officeDocument/2006/customXml" ds:itemID="{19657ED6-0F6D-4018-8F3F-CD8ACAD630FF}"/>
</file>

<file path=customXml/itemProps2.xml><?xml version="1.0" encoding="utf-8"?>
<ds:datastoreItem xmlns:ds="http://schemas.openxmlformats.org/officeDocument/2006/customXml" ds:itemID="{B18F94E3-9AAB-4FE6-AA53-3CC71A35AAE7}"/>
</file>

<file path=customXml/itemProps3.xml><?xml version="1.0" encoding="utf-8"?>
<ds:datastoreItem xmlns:ds="http://schemas.openxmlformats.org/officeDocument/2006/customXml" ds:itemID="{897E08A4-5025-417A-AD63-7340FC182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2025-05-22T21:29:08Z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